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6.Гольфстрим\"/>
    </mc:Choice>
  </mc:AlternateContent>
  <xr:revisionPtr revIDLastSave="0" documentId="13_ncr:1_{877386D5-0E43-4800-8ED6-EC81463BC2ED}" xr6:coauthVersionLast="41" xr6:coauthVersionMax="43" xr10:uidLastSave="{00000000-0000-0000-0000-000000000000}"/>
  <bookViews>
    <workbookView xWindow="2985" yWindow="2985" windowWidth="21600" windowHeight="11385" xr2:uid="{00000000-000D-0000-FFFF-FFFF00000000}"/>
  </bookViews>
  <sheets>
    <sheet name="КП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A121" i="1" l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8" i="1"/>
  <c r="A9" i="1"/>
  <c r="A10" i="1"/>
  <c r="A11" i="1"/>
  <c r="A3" i="1"/>
  <c r="A4" i="1"/>
  <c r="A5" i="1"/>
  <c r="A6" i="1"/>
  <c r="A2" i="1"/>
  <c r="A7" i="1"/>
  <c r="A28" i="1"/>
  <c r="A29" i="1"/>
  <c r="A30" i="1"/>
  <c r="A31" i="1"/>
  <c r="A27" i="1"/>
  <c r="A23" i="1"/>
  <c r="A24" i="1"/>
  <c r="A25" i="1"/>
  <c r="A26" i="1"/>
  <c r="A22" i="1"/>
  <c r="A18" i="1"/>
  <c r="A19" i="1"/>
  <c r="A20" i="1"/>
  <c r="A21" i="1"/>
  <c r="A17" i="1"/>
  <c r="A13" i="1"/>
  <c r="A14" i="1"/>
  <c r="A15" i="1"/>
  <c r="A16" i="1"/>
  <c r="A12" i="1"/>
</calcChain>
</file>

<file path=xl/sharedStrings.xml><?xml version="1.0" encoding="utf-8"?>
<sst xmlns="http://schemas.openxmlformats.org/spreadsheetml/2006/main" count="860" uniqueCount="50">
  <si>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</si>
  <si>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</si>
  <si>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</si>
  <si>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</si>
  <si>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</si>
  <si>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</si>
  <si>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</si>
  <si>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</si>
  <si>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</si>
  <si>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</si>
  <si>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</si>
  <si>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</si>
  <si>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внутрипольный</t>
  </si>
  <si>
    <t>Гольфстрим</t>
  </si>
  <si>
    <t>КПК 24.11.070</t>
  </si>
  <si>
    <t>КПК 24.11.120</t>
  </si>
  <si>
    <t>КПК 24.11.170</t>
  </si>
  <si>
    <t>КПК 24.11.220</t>
  </si>
  <si>
    <t>КПК 24.11.270</t>
  </si>
  <si>
    <t>КПК 27.14.070</t>
  </si>
  <si>
    <t>КПК 27.14.120</t>
  </si>
  <si>
    <t>КПК 27.14.170</t>
  </si>
  <si>
    <t>КПК 27.14.220</t>
  </si>
  <si>
    <t>КПК 27.14.270</t>
  </si>
  <si>
    <t>КПК 43.11.070</t>
  </si>
  <si>
    <t>КПК 43.11.120</t>
  </si>
  <si>
    <t>КПК 43.11.170</t>
  </si>
  <si>
    <t>КПК 43.11.220</t>
  </si>
  <si>
    <t>КПК 43.11.270</t>
  </si>
  <si>
    <t>КПК 43.14.070</t>
  </si>
  <si>
    <t>КПК 43.14.120</t>
  </si>
  <si>
    <t>КПК 43.14.170</t>
  </si>
  <si>
    <t>КПК 43.14.220</t>
  </si>
  <si>
    <t>КПК 43.14.270</t>
  </si>
  <si>
    <t>A##length##millimeters</t>
  </si>
  <si>
    <t>https://isoterm.ru/product/vnutripolnye-konvektory/golfstrim-kpk-s-podklyucheniem-k-pritochno-vytyazhnoy-ventilyatsii/</t>
  </si>
  <si>
    <t>ADSK_Завод-изготовитель##OTHER##</t>
  </si>
  <si>
    <t>ADSK_Наименование краткое##OTHER##</t>
  </si>
  <si>
    <t>ADSK_Наименование##OTHER##</t>
  </si>
  <si>
    <t>Описание##OTHER##</t>
  </si>
  <si>
    <t>с решеткой из рулонной стали</t>
  </si>
  <si>
    <t>с решеткой из секционной стали</t>
  </si>
  <si>
    <t>с решеткой из алюминия натурального цвета</t>
  </si>
  <si>
    <t>с решеткой из алюминия окрашенного</t>
  </si>
  <si>
    <t>с решеткой из березы/бука/дуба</t>
  </si>
  <si>
    <t>с решеткой из ореха/мербау</t>
  </si>
  <si>
    <t>Диаметр воздушных патрубков##LENGTH##MILLIMETERS</t>
  </si>
  <si>
    <t>ADSK_Расход воздуха приточный##OTHER##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</si>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</sst>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3" fillId="0" borderId="0" xfId="1"/>
  </cellXfs>
  <cellStyles count="2">
    <cellStyle name="Гиперссылка" xfId="1" builtinId="8"/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E19719-2A4D-4BEA-81AA-2538ED74D49A}" name="Таблица1" displayName="Таблица1" ref="A1:T121" totalsRowShown="0" headerRowDxfId="10" tableBorderDxfId="9">
  <autoFilter ref="A1:T121" xr:uid="{12683553-0791-4172-8B07-8111187C095B}"/>
  <tableColumns count="20">
    <tableColumn id="1" xr3:uid="{947FD719-68E4-4D5C-9B62-5934341C1FA0}" name="Столбец1">
      <calculatedColumnFormula>CONCATENATE(B2,", ",N2, " с решеткой из ореха/мербау")</calculatedColumnFormula>
    </tableColumn>
    <tableColumn id="2" xr3:uid="{EEA73704-A8E4-4E82-9D80-012A451E7C9A}" name="Марка конвектора"/>
    <tableColumn id="21" xr3:uid="{15E0E126-56D5-4C7D-8C92-28AA3F0F8261}" name="ADSK_Код изделия##OTHER##"/>
    <tableColumn id="20" xr3:uid="{BCF8F13C-9472-4650-82A6-54DDA95CCD9D}" name="Описание##OTHER##"/>
    <tableColumn id="4" xr3:uid="{BF3F0BDD-B7B0-4A7D-836C-8C17B2DD0806}" name="H##LENGTH##MILLIMETERS" dataDxfId="8"/>
    <tableColumn id="5" xr3:uid="{D45E779E-AC51-4EE6-85CA-2567BFFFDB3A}" name="B##LENGTH##MILLIMETERS" dataDxfId="7"/>
    <tableColumn id="6" xr3:uid="{BEE0E336-4833-4561-908B-9DE348EF7268}" name="L##LENGTH##MILLIMETERS"/>
    <tableColumn id="7" xr3:uid="{5EF92735-A581-47F2-96BC-0CB99E628284}" name="Диаметр воздушных патрубков##LENGTH##MILLIMETERS" dataDxfId="6"/>
    <tableColumn id="8" xr3:uid="{302CD47F-977F-4D5D-B7BE-54221D2FAB29}" name="ADSK_Расход воздуха приточный##OTHER##"/>
    <tableColumn id="9" xr3:uid="{3F55E6F5-1EE9-4D67-A4CF-A7C9304848E9}" name="Qну_dT70##HVAC_HEATING_LOAD##WATTS" dataDxfId="5"/>
    <tableColumn id="10" xr3:uid="{F98B0E6A-F6BE-4AB1-9797-728ADE011E6B}" name="Qну_dT60##HVAC_HEATING_LOAD##WATTS" dataDxfId="4"/>
    <tableColumn id="11" xr3:uid="{9861FBB5-5D1F-49F6-9454-FA9D9D6575B0}" name="Qну_dT50##HVAC_HEATING_LOAD##WATTS" dataDxfId="3"/>
    <tableColumn id="13" xr3:uid="{69A78ECC-FC60-4C5E-886C-9228BB03FBEE}" name="Тип отопительного прибора##OTHER##"/>
    <tableColumn id="3" xr3:uid="{91A67B04-A9DB-4E0D-A457-BC7E4484DC3A}" name="ADSK_Наименование краткое##OTHER##"/>
    <tableColumn id="19" xr3:uid="{B920AB21-3CF2-4797-BFA0-B5B1C89B72D4}" name="ADSK_Наименование##OTHER##" dataDxfId="2">
      <calculatedColumnFormula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calculatedColumnFormula>
    </tableColumn>
    <tableColumn id="14" xr3:uid="{3B63FAFD-B61E-421F-8F3F-56BB692C3570}" name="Межосевое расстояние##LENGTH##MILLIMETERS" dataDxfId="1"/>
    <tableColumn id="15" xr3:uid="{798DD94B-3CB0-4528-8D2D-CF3F93B5E9EE}" name="A##length##millimeters" dataDxfId="0"/>
    <tableColumn id="16" xr3:uid="{E908CD20-4565-4505-AA49-7D9275113368}" name="ADSK_Завод-изготовитель##OTHER##"/>
    <tableColumn id="17" xr3:uid="{192CD4DC-9BFA-4C70-A0C0-673A934B0226}" name="ADSK_Масса_Текст##OTHER##"/>
    <tableColumn id="18" xr3:uid="{AAEBB2A3-A2A1-4685-99F7-C8C7DCBD4FBC}" name="URL##OTHER##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vnutripolnye-konvektory/golfstrim-kpk-s-podklyucheniem-k-pritochno-vytyazhnoy-ventilyatsii/" TargetMode="External"/><Relationship Id="rId1" Type="http://schemas.openxmlformats.org/officeDocument/2006/relationships/hyperlink" Target="https://isoterm.ru/product/vnutripolnye-konvektory/golfstrim-kpk-s-podklyucheniem-k-pritochno-vytyazhnoy-ventilyatsii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topLeftCell="P1" zoomScale="85" zoomScaleNormal="85" workbookViewId="0">
      <selection activeCell="S1" sqref="S1"/>
    </sheetView>
  </sheetViews>
  <sheetFormatPr defaultRowHeight="15" x14ac:dyDescent="0.25"/>
  <cols>
    <col min="1" max="1" width="68.5703125" bestFit="1" customWidth="1"/>
    <col min="2" max="3" width="19.42578125" customWidth="1"/>
    <col min="4" max="4" width="43.5703125" bestFit="1" customWidth="1"/>
    <col min="6" max="6" width="26.7109375" customWidth="1"/>
    <col min="7" max="7" width="26.5703125" customWidth="1"/>
    <col min="8" max="8" width="44" bestFit="1" customWidth="1"/>
    <col min="9" max="9" width="41.7109375" customWidth="1"/>
    <col min="10" max="10" width="26.7109375" customWidth="1"/>
    <col min="11" max="12" width="41" customWidth="1"/>
    <col min="13" max="13" width="25.5703125" customWidth="1"/>
    <col min="14" max="14" width="37.28515625" customWidth="1"/>
    <col min="15" max="15" width="152.42578125" bestFit="1" customWidth="1"/>
    <col min="16" max="16" width="37.28515625" customWidth="1"/>
    <col min="17" max="17" width="45.85546875" customWidth="1"/>
    <col min="18" max="18" width="23.140625" customWidth="1"/>
    <col min="19" max="19" width="43.28515625" bestFit="1" customWidth="1"/>
    <col min="20" max="20" width="115.5703125" bestFit="1" customWidth="1"/>
    <col min="21" max="21" width="50.42578125" bestFit="1" customWidth="1"/>
    <col min="22" max="22" width="2" bestFit="1" customWidth="1"/>
  </cols>
  <sheetData>
    <row r="1" spans="1:20" ht="25.15" customHeight="1" x14ac:dyDescent="0.25">
      <c r="A1" s="5" t="s">
        <v>11</v>
      </c>
      <c r="B1" s="6" t="s">
        <v>0</v>
      </c>
      <c r="C1" s="6" t="s">
        <v>48</v>
      </c>
      <c r="D1" s="6" t="s">
        <v>39</v>
      </c>
      <c r="E1" s="6" t="s">
        <v>2</v>
      </c>
      <c r="F1" s="6" t="s">
        <v>3</v>
      </c>
      <c r="G1" s="6" t="s">
        <v>4</v>
      </c>
      <c r="H1" s="6" t="s">
        <v>46</v>
      </c>
      <c r="I1" s="6" t="s">
        <v>47</v>
      </c>
      <c r="J1" s="6" t="s">
        <v>5</v>
      </c>
      <c r="K1" s="6" t="s">
        <v>6</v>
      </c>
      <c r="L1" s="6" t="s">
        <v>7</v>
      </c>
      <c r="M1" s="6" t="s">
        <v>10</v>
      </c>
      <c r="N1" s="6" t="s">
        <v>37</v>
      </c>
      <c r="O1" s="6" t="s">
        <v>38</v>
      </c>
      <c r="P1" s="6" t="s">
        <v>8</v>
      </c>
      <c r="Q1" s="6" t="s">
        <v>34</v>
      </c>
      <c r="R1" s="6" t="s">
        <v>36</v>
      </c>
      <c r="S1" s="6" t="s">
        <v>49</v>
      </c>
      <c r="T1" s="7" t="s">
        <v>9</v>
      </c>
    </row>
    <row r="2" spans="1:20" ht="15" customHeight="1" x14ac:dyDescent="0.25">
      <c r="A2" s="1" t="str">
        <f>CONCATENATE(B2,", ",N2, " с решеткой из рулонной стали")</f>
        <v>Гольфстрим, КПК 24.11.070 с решеткой из рулонной стали</v>
      </c>
      <c r="B2" s="2" t="s">
        <v>13</v>
      </c>
      <c r="C2" s="2" t="s">
        <v>14</v>
      </c>
      <c r="D2" s="2" t="s">
        <v>40</v>
      </c>
      <c r="E2" s="2">
        <v>110</v>
      </c>
      <c r="F2" s="2">
        <v>240</v>
      </c>
      <c r="G2" s="2">
        <v>700</v>
      </c>
      <c r="H2" s="2">
        <v>70</v>
      </c>
      <c r="I2" s="2">
        <v>80</v>
      </c>
      <c r="J2" s="2">
        <v>876</v>
      </c>
      <c r="K2" s="2">
        <v>472</v>
      </c>
      <c r="L2" s="2">
        <v>519</v>
      </c>
      <c r="M2" s="2" t="s">
        <v>12</v>
      </c>
      <c r="N2" s="2" t="s">
        <v>14</v>
      </c>
      <c r="O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длина=700 мм, глубина=240 мм.</v>
      </c>
      <c r="P2" s="2">
        <v>50</v>
      </c>
      <c r="Q2" s="2">
        <v>45</v>
      </c>
      <c r="R2" s="2" t="s">
        <v>1</v>
      </c>
      <c r="S2" s="2">
        <v>0</v>
      </c>
      <c r="T2" s="8" t="s">
        <v>35</v>
      </c>
    </row>
    <row r="3" spans="1:20" x14ac:dyDescent="0.25">
      <c r="A3" s="1" t="str">
        <f>CONCATENATE(B3,", ",N3, " с решеткой из рулонной стали")</f>
        <v>Гольфстрим, КПК 24.11.120 с решеткой из рулонной стали</v>
      </c>
      <c r="B3" s="2" t="s">
        <v>13</v>
      </c>
      <c r="C3" s="2" t="s">
        <v>15</v>
      </c>
      <c r="D3" s="2" t="s">
        <v>40</v>
      </c>
      <c r="E3" s="2">
        <v>110</v>
      </c>
      <c r="F3" s="2">
        <v>240</v>
      </c>
      <c r="G3" s="2">
        <v>1200</v>
      </c>
      <c r="H3" s="2">
        <v>70</v>
      </c>
      <c r="I3" s="2">
        <v>160</v>
      </c>
      <c r="J3" s="2">
        <v>1993</v>
      </c>
      <c r="K3" s="2">
        <v>1476</v>
      </c>
      <c r="L3" s="2">
        <v>1382</v>
      </c>
      <c r="M3" s="2" t="s">
        <v>12</v>
      </c>
      <c r="N3" s="2" t="s">
        <v>15</v>
      </c>
      <c r="O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длина=1200 мм, глубина=240 мм.</v>
      </c>
      <c r="P3" s="2">
        <v>50</v>
      </c>
      <c r="Q3" s="2">
        <v>45</v>
      </c>
      <c r="R3" s="2" t="s">
        <v>1</v>
      </c>
      <c r="S3" s="2">
        <v>0</v>
      </c>
      <c r="T3" s="8" t="s">
        <v>35</v>
      </c>
    </row>
    <row r="4" spans="1:20" x14ac:dyDescent="0.25">
      <c r="A4" s="1" t="str">
        <f>CONCATENATE(B4,", ",N4, " с решеткой из рулонной стали")</f>
        <v>Гольфстрим, КПК 24.11.170 с решеткой из рулонной стали</v>
      </c>
      <c r="B4" s="2" t="s">
        <v>13</v>
      </c>
      <c r="C4" s="2" t="s">
        <v>16</v>
      </c>
      <c r="D4" s="2" t="s">
        <v>40</v>
      </c>
      <c r="E4" s="2">
        <v>110</v>
      </c>
      <c r="F4" s="2">
        <v>240</v>
      </c>
      <c r="G4" s="2">
        <v>1700</v>
      </c>
      <c r="H4" s="2">
        <v>70</v>
      </c>
      <c r="I4" s="2">
        <v>240</v>
      </c>
      <c r="J4" s="2">
        <v>3278</v>
      </c>
      <c r="K4" s="2">
        <v>2486</v>
      </c>
      <c r="L4" s="2">
        <v>2113</v>
      </c>
      <c r="M4" s="2" t="s">
        <v>12</v>
      </c>
      <c r="N4" s="2" t="s">
        <v>16</v>
      </c>
      <c r="O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длина=1700 мм, глубина=240 мм.</v>
      </c>
      <c r="P4" s="2">
        <v>50</v>
      </c>
      <c r="Q4" s="2">
        <v>45</v>
      </c>
      <c r="R4" s="2" t="s">
        <v>1</v>
      </c>
      <c r="S4" s="2">
        <v>0</v>
      </c>
      <c r="T4" s="8" t="s">
        <v>35</v>
      </c>
    </row>
    <row r="5" spans="1:20" x14ac:dyDescent="0.25">
      <c r="A5" s="1" t="str">
        <f>CONCATENATE(B5,", ",N5, " с решеткой из рулонной стали")</f>
        <v>Гольфстрим, КПК 24.11.220 с решеткой из рулонной стали</v>
      </c>
      <c r="B5" s="2" t="s">
        <v>13</v>
      </c>
      <c r="C5" s="2" t="s">
        <v>17</v>
      </c>
      <c r="D5" s="2" t="s">
        <v>40</v>
      </c>
      <c r="E5" s="2">
        <v>110</v>
      </c>
      <c r="F5" s="2">
        <v>240</v>
      </c>
      <c r="G5" s="2">
        <v>2200</v>
      </c>
      <c r="H5" s="2">
        <v>70</v>
      </c>
      <c r="I5" s="2">
        <v>320</v>
      </c>
      <c r="J5" s="2">
        <v>4320</v>
      </c>
      <c r="K5" s="2">
        <v>3493</v>
      </c>
      <c r="L5" s="2">
        <v>3015</v>
      </c>
      <c r="M5" s="2" t="s">
        <v>12</v>
      </c>
      <c r="N5" s="2" t="s">
        <v>17</v>
      </c>
      <c r="O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длина=2200 мм, глубина=240 мм.</v>
      </c>
      <c r="P5" s="2">
        <v>50</v>
      </c>
      <c r="Q5" s="2">
        <v>45</v>
      </c>
      <c r="R5" s="2" t="s">
        <v>1</v>
      </c>
      <c r="S5" s="2">
        <v>0</v>
      </c>
      <c r="T5" s="8" t="s">
        <v>35</v>
      </c>
    </row>
    <row r="6" spans="1:20" x14ac:dyDescent="0.25">
      <c r="A6" s="1" t="str">
        <f>CONCATENATE(B6,", ",N6, " с решеткой из рулонной стали")</f>
        <v>Гольфстрим, КПК 24.11.270 с решеткой из рулонной стали</v>
      </c>
      <c r="B6" s="2" t="s">
        <v>13</v>
      </c>
      <c r="C6" s="2" t="s">
        <v>18</v>
      </c>
      <c r="D6" s="2" t="s">
        <v>40</v>
      </c>
      <c r="E6" s="2">
        <v>110</v>
      </c>
      <c r="F6" s="2">
        <v>240</v>
      </c>
      <c r="G6" s="2">
        <v>2700</v>
      </c>
      <c r="H6" s="2">
        <v>70</v>
      </c>
      <c r="I6" s="2">
        <v>400</v>
      </c>
      <c r="J6" s="2">
        <v>5419</v>
      </c>
      <c r="K6" s="2">
        <v>4257</v>
      </c>
      <c r="L6" s="2">
        <v>3642</v>
      </c>
      <c r="M6" s="2" t="s">
        <v>12</v>
      </c>
      <c r="N6" s="2" t="s">
        <v>18</v>
      </c>
      <c r="O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длина=2700 мм, глубина=240 мм.</v>
      </c>
      <c r="P6" s="2">
        <v>50</v>
      </c>
      <c r="Q6" s="2">
        <v>45</v>
      </c>
      <c r="R6" s="2" t="s">
        <v>1</v>
      </c>
      <c r="S6" s="2">
        <v>0</v>
      </c>
      <c r="T6" s="8" t="s">
        <v>35</v>
      </c>
    </row>
    <row r="7" spans="1:20" ht="15" customHeight="1" x14ac:dyDescent="0.25">
      <c r="A7" s="1" t="str">
        <f>CONCATENATE(B2,", ",N2, " с решеткой из секционной стали")</f>
        <v>Гольфстрим, КПК 24.11.070 с решеткой из секционной стали</v>
      </c>
      <c r="B7" s="2" t="s">
        <v>13</v>
      </c>
      <c r="C7" s="2" t="s">
        <v>14</v>
      </c>
      <c r="D7" s="2" t="s">
        <v>41</v>
      </c>
      <c r="E7" s="2">
        <v>110</v>
      </c>
      <c r="F7" s="2">
        <v>240</v>
      </c>
      <c r="G7" s="2">
        <v>700</v>
      </c>
      <c r="H7" s="2">
        <v>70</v>
      </c>
      <c r="I7" s="2">
        <v>80</v>
      </c>
      <c r="J7" s="2">
        <v>876</v>
      </c>
      <c r="K7" s="2">
        <v>472</v>
      </c>
      <c r="L7" s="2">
        <v>519</v>
      </c>
      <c r="M7" s="2" t="s">
        <v>12</v>
      </c>
      <c r="N7" s="2" t="s">
        <v>14</v>
      </c>
      <c r="O7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длина=700 мм, глубина=240 мм.</v>
      </c>
      <c r="P7" s="2">
        <v>50</v>
      </c>
      <c r="Q7" s="2">
        <v>45</v>
      </c>
      <c r="R7" s="2" t="s">
        <v>1</v>
      </c>
      <c r="S7" s="2">
        <v>0</v>
      </c>
      <c r="T7" s="8" t="s">
        <v>35</v>
      </c>
    </row>
    <row r="8" spans="1:20" x14ac:dyDescent="0.25">
      <c r="A8" s="1" t="str">
        <f>CONCATENATE(B3,", ",N3, " с решеткой из секционной стали")</f>
        <v>Гольфстрим, КПК 24.11.120 с решеткой из секционной стали</v>
      </c>
      <c r="B8" s="2" t="s">
        <v>13</v>
      </c>
      <c r="C8" s="2" t="s">
        <v>15</v>
      </c>
      <c r="D8" s="2" t="s">
        <v>41</v>
      </c>
      <c r="E8" s="2">
        <v>110</v>
      </c>
      <c r="F8" s="2">
        <v>240</v>
      </c>
      <c r="G8" s="2">
        <v>1200</v>
      </c>
      <c r="H8" s="2">
        <v>70</v>
      </c>
      <c r="I8" s="2">
        <v>160</v>
      </c>
      <c r="J8" s="2">
        <v>1993</v>
      </c>
      <c r="K8" s="2">
        <v>1476</v>
      </c>
      <c r="L8" s="2">
        <v>1382</v>
      </c>
      <c r="M8" s="2" t="s">
        <v>12</v>
      </c>
      <c r="N8" s="2" t="s">
        <v>15</v>
      </c>
      <c r="O8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длина=1200 мм, глубина=240 мм.</v>
      </c>
      <c r="P8" s="2">
        <v>50</v>
      </c>
      <c r="Q8" s="2">
        <v>45</v>
      </c>
      <c r="R8" s="2" t="s">
        <v>1</v>
      </c>
      <c r="S8" s="2">
        <v>0</v>
      </c>
      <c r="T8" s="8" t="s">
        <v>35</v>
      </c>
    </row>
    <row r="9" spans="1:20" x14ac:dyDescent="0.25">
      <c r="A9" s="1" t="str">
        <f>CONCATENATE(B4,", ",N4, " с решеткой из секционной стали")</f>
        <v>Гольфстрим, КПК 24.11.170 с решеткой из секционной стали</v>
      </c>
      <c r="B9" s="2" t="s">
        <v>13</v>
      </c>
      <c r="C9" s="2" t="s">
        <v>16</v>
      </c>
      <c r="D9" s="2" t="s">
        <v>41</v>
      </c>
      <c r="E9" s="2">
        <v>110</v>
      </c>
      <c r="F9" s="2">
        <v>240</v>
      </c>
      <c r="G9" s="2">
        <v>1700</v>
      </c>
      <c r="H9" s="2">
        <v>70</v>
      </c>
      <c r="I9" s="2">
        <v>240</v>
      </c>
      <c r="J9" s="2">
        <v>3278</v>
      </c>
      <c r="K9" s="2">
        <v>2486</v>
      </c>
      <c r="L9" s="2">
        <v>2113</v>
      </c>
      <c r="M9" s="2" t="s">
        <v>12</v>
      </c>
      <c r="N9" s="2" t="s">
        <v>16</v>
      </c>
      <c r="O9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длина=1700 мм, глубина=240 мм.</v>
      </c>
      <c r="P9" s="2">
        <v>50</v>
      </c>
      <c r="Q9" s="2">
        <v>45</v>
      </c>
      <c r="R9" s="2" t="s">
        <v>1</v>
      </c>
      <c r="S9" s="2">
        <v>0</v>
      </c>
      <c r="T9" s="8" t="s">
        <v>35</v>
      </c>
    </row>
    <row r="10" spans="1:20" x14ac:dyDescent="0.25">
      <c r="A10" s="1" t="str">
        <f>CONCATENATE(B5,", ",N5, " с решеткой из секционной стали")</f>
        <v>Гольфстрим, КПК 24.11.220 с решеткой из секционной стали</v>
      </c>
      <c r="B10" s="2" t="s">
        <v>13</v>
      </c>
      <c r="C10" s="2" t="s">
        <v>17</v>
      </c>
      <c r="D10" s="2" t="s">
        <v>41</v>
      </c>
      <c r="E10" s="2">
        <v>110</v>
      </c>
      <c r="F10" s="2">
        <v>240</v>
      </c>
      <c r="G10" s="2">
        <v>2200</v>
      </c>
      <c r="H10" s="2">
        <v>70</v>
      </c>
      <c r="I10" s="2">
        <v>320</v>
      </c>
      <c r="J10" s="2">
        <v>4320</v>
      </c>
      <c r="K10" s="2">
        <v>3493</v>
      </c>
      <c r="L10" s="2">
        <v>3015</v>
      </c>
      <c r="M10" s="2" t="s">
        <v>12</v>
      </c>
      <c r="N10" s="2" t="s">
        <v>17</v>
      </c>
      <c r="O10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длина=2200 мм, глубина=240 мм.</v>
      </c>
      <c r="P10" s="2">
        <v>50</v>
      </c>
      <c r="Q10" s="2">
        <v>45</v>
      </c>
      <c r="R10" s="2" t="s">
        <v>1</v>
      </c>
      <c r="S10" s="2">
        <v>0</v>
      </c>
      <c r="T10" s="8" t="s">
        <v>35</v>
      </c>
    </row>
    <row r="11" spans="1:20" x14ac:dyDescent="0.25">
      <c r="A11" s="1" t="str">
        <f>CONCATENATE(B6,", ",N6, " с решеткой из секционной стали")</f>
        <v>Гольфстрим, КПК 24.11.270 с решеткой из секционной стали</v>
      </c>
      <c r="B11" s="2" t="s">
        <v>13</v>
      </c>
      <c r="C11" s="2" t="s">
        <v>18</v>
      </c>
      <c r="D11" s="2" t="s">
        <v>41</v>
      </c>
      <c r="E11" s="2">
        <v>110</v>
      </c>
      <c r="F11" s="2">
        <v>240</v>
      </c>
      <c r="G11" s="2">
        <v>2700</v>
      </c>
      <c r="H11" s="2">
        <v>70</v>
      </c>
      <c r="I11" s="2">
        <v>400</v>
      </c>
      <c r="J11" s="2">
        <v>5419</v>
      </c>
      <c r="K11" s="2">
        <v>4257</v>
      </c>
      <c r="L11" s="2">
        <v>3642</v>
      </c>
      <c r="M11" s="2" t="s">
        <v>12</v>
      </c>
      <c r="N11" s="2" t="s">
        <v>18</v>
      </c>
      <c r="O11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длина=2700 мм, глубина=240 мм.</v>
      </c>
      <c r="P11" s="2">
        <v>50</v>
      </c>
      <c r="Q11" s="2">
        <v>45</v>
      </c>
      <c r="R11" s="2" t="s">
        <v>1</v>
      </c>
      <c r="S11" s="2">
        <v>0</v>
      </c>
      <c r="T11" s="8" t="s">
        <v>35</v>
      </c>
    </row>
    <row r="12" spans="1:20" ht="15" customHeight="1" x14ac:dyDescent="0.25">
      <c r="A12" s="1" t="str">
        <f>CONCATENATE(B12,", ",N12, " с решеткой из алюминия натурального цвета")</f>
        <v>Гольфстрим, КПК 24.11.070 с решеткой из алюминия натурального цвета</v>
      </c>
      <c r="B12" s="2" t="s">
        <v>13</v>
      </c>
      <c r="C12" s="2" t="s">
        <v>14</v>
      </c>
      <c r="D12" s="2" t="s">
        <v>42</v>
      </c>
      <c r="E12" s="2">
        <v>110</v>
      </c>
      <c r="F12" s="2">
        <v>240</v>
      </c>
      <c r="G12" s="2">
        <v>700</v>
      </c>
      <c r="H12" s="2">
        <v>70</v>
      </c>
      <c r="I12" s="2">
        <v>80</v>
      </c>
      <c r="J12" s="2">
        <v>876</v>
      </c>
      <c r="K12" s="2">
        <v>472</v>
      </c>
      <c r="L12" s="2">
        <v>519</v>
      </c>
      <c r="M12" s="2" t="s">
        <v>12</v>
      </c>
      <c r="N12" s="2" t="s">
        <v>14</v>
      </c>
      <c r="O1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длина=700 мм, глубина=240 мм.</v>
      </c>
      <c r="P12" s="2">
        <v>50</v>
      </c>
      <c r="Q12" s="2">
        <v>45</v>
      </c>
      <c r="R12" s="2" t="s">
        <v>1</v>
      </c>
      <c r="S12" s="2">
        <v>0</v>
      </c>
      <c r="T12" s="8" t="s">
        <v>35</v>
      </c>
    </row>
    <row r="13" spans="1:20" x14ac:dyDescent="0.25">
      <c r="A13" s="1" t="str">
        <f>CONCATENATE(B13,", ",N13, " с решеткой из алюминия натурального цвета")</f>
        <v>Гольфстрим, КПК 24.11.120 с решеткой из алюминия натурального цвета</v>
      </c>
      <c r="B13" s="2" t="s">
        <v>13</v>
      </c>
      <c r="C13" s="2" t="s">
        <v>15</v>
      </c>
      <c r="D13" s="2" t="s">
        <v>42</v>
      </c>
      <c r="E13" s="2">
        <v>110</v>
      </c>
      <c r="F13" s="2">
        <v>240</v>
      </c>
      <c r="G13" s="2">
        <v>1200</v>
      </c>
      <c r="H13" s="2">
        <v>70</v>
      </c>
      <c r="I13" s="2">
        <v>160</v>
      </c>
      <c r="J13" s="2">
        <v>1993</v>
      </c>
      <c r="K13" s="2">
        <v>1476</v>
      </c>
      <c r="L13" s="2">
        <v>1382</v>
      </c>
      <c r="M13" s="2" t="s">
        <v>12</v>
      </c>
      <c r="N13" s="2" t="s">
        <v>15</v>
      </c>
      <c r="O1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длина=1200 мм, глубина=240 мм.</v>
      </c>
      <c r="P13" s="2">
        <v>50</v>
      </c>
      <c r="Q13" s="2">
        <v>45</v>
      </c>
      <c r="R13" s="2" t="s">
        <v>1</v>
      </c>
      <c r="S13" s="2">
        <v>0</v>
      </c>
      <c r="T13" s="8" t="s">
        <v>35</v>
      </c>
    </row>
    <row r="14" spans="1:20" x14ac:dyDescent="0.25">
      <c r="A14" s="1" t="str">
        <f>CONCATENATE(B14,", ",N14, " с решеткой из алюминия натурального цвета")</f>
        <v>Гольфстрим, КПК 24.11.170 с решеткой из алюминия натурального цвета</v>
      </c>
      <c r="B14" s="2" t="s">
        <v>13</v>
      </c>
      <c r="C14" s="2" t="s">
        <v>16</v>
      </c>
      <c r="D14" s="2" t="s">
        <v>42</v>
      </c>
      <c r="E14" s="2">
        <v>110</v>
      </c>
      <c r="F14" s="2">
        <v>240</v>
      </c>
      <c r="G14" s="2">
        <v>1700</v>
      </c>
      <c r="H14" s="2">
        <v>70</v>
      </c>
      <c r="I14" s="2">
        <v>240</v>
      </c>
      <c r="J14" s="2">
        <v>3278</v>
      </c>
      <c r="K14" s="2">
        <v>2486</v>
      </c>
      <c r="L14" s="2">
        <v>2113</v>
      </c>
      <c r="M14" s="2" t="s">
        <v>12</v>
      </c>
      <c r="N14" s="2" t="s">
        <v>16</v>
      </c>
      <c r="O1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длина=1700 мм, глубина=240 мм.</v>
      </c>
      <c r="P14" s="2">
        <v>50</v>
      </c>
      <c r="Q14" s="2">
        <v>45</v>
      </c>
      <c r="R14" s="2" t="s">
        <v>1</v>
      </c>
      <c r="S14" s="2">
        <v>0</v>
      </c>
      <c r="T14" s="8" t="s">
        <v>35</v>
      </c>
    </row>
    <row r="15" spans="1:20" x14ac:dyDescent="0.25">
      <c r="A15" s="1" t="str">
        <f>CONCATENATE(B15,", ",N15, " с решеткой из алюминия натурального цвета")</f>
        <v>Гольфстрим, КПК 24.11.220 с решеткой из алюминия натурального цвета</v>
      </c>
      <c r="B15" s="2" t="s">
        <v>13</v>
      </c>
      <c r="C15" s="2" t="s">
        <v>17</v>
      </c>
      <c r="D15" s="2" t="s">
        <v>42</v>
      </c>
      <c r="E15" s="2">
        <v>110</v>
      </c>
      <c r="F15" s="2">
        <v>240</v>
      </c>
      <c r="G15" s="2">
        <v>2200</v>
      </c>
      <c r="H15" s="2">
        <v>70</v>
      </c>
      <c r="I15" s="2">
        <v>320</v>
      </c>
      <c r="J15" s="2">
        <v>4320</v>
      </c>
      <c r="K15" s="2">
        <v>3493</v>
      </c>
      <c r="L15" s="2">
        <v>3015</v>
      </c>
      <c r="M15" s="2" t="s">
        <v>12</v>
      </c>
      <c r="N15" s="2" t="s">
        <v>17</v>
      </c>
      <c r="O1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длина=2200 мм, глубина=240 мм.</v>
      </c>
      <c r="P15" s="2">
        <v>50</v>
      </c>
      <c r="Q15" s="2">
        <v>45</v>
      </c>
      <c r="R15" s="2" t="s">
        <v>1</v>
      </c>
      <c r="S15" s="2">
        <v>0</v>
      </c>
      <c r="T15" s="8" t="s">
        <v>35</v>
      </c>
    </row>
    <row r="16" spans="1:20" x14ac:dyDescent="0.25">
      <c r="A16" s="3" t="str">
        <f>CONCATENATE(B16,", ",N16, " с решеткой из алюминия натурального цвета")</f>
        <v>Гольфстрим, КПК 24.11.270 с решеткой из алюминия натурального цвета</v>
      </c>
      <c r="B16" s="4" t="s">
        <v>13</v>
      </c>
      <c r="C16" s="4" t="s">
        <v>18</v>
      </c>
      <c r="D16" s="2" t="s">
        <v>42</v>
      </c>
      <c r="E16" s="4">
        <v>110</v>
      </c>
      <c r="F16" s="4">
        <v>240</v>
      </c>
      <c r="G16" s="4">
        <v>2700</v>
      </c>
      <c r="H16" s="4">
        <v>70</v>
      </c>
      <c r="I16" s="4">
        <v>400</v>
      </c>
      <c r="J16" s="4">
        <v>5419</v>
      </c>
      <c r="K16" s="4">
        <v>4257</v>
      </c>
      <c r="L16" s="4">
        <v>3642</v>
      </c>
      <c r="M16" s="4" t="s">
        <v>12</v>
      </c>
      <c r="N16" s="4" t="s">
        <v>18</v>
      </c>
      <c r="O16" s="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длина=2700 мм, глубина=240 мм.</v>
      </c>
      <c r="P16" s="4">
        <v>50</v>
      </c>
      <c r="Q16" s="2">
        <v>45</v>
      </c>
      <c r="R16" s="4" t="s">
        <v>1</v>
      </c>
      <c r="S16" s="4">
        <v>0</v>
      </c>
      <c r="T16" s="8" t="s">
        <v>35</v>
      </c>
    </row>
    <row r="17" spans="1:20" ht="15" customHeight="1" x14ac:dyDescent="0.25">
      <c r="A17" t="str">
        <f>CONCATENATE(B17,", ",N17, " с решеткой из алюминия окрашенного")</f>
        <v>Гольфстрим, КПК 24.11.070 с решеткой из алюминия окрашенного</v>
      </c>
      <c r="B17" t="s">
        <v>13</v>
      </c>
      <c r="C17" t="s">
        <v>14</v>
      </c>
      <c r="D17" t="s">
        <v>43</v>
      </c>
      <c r="E17">
        <v>110</v>
      </c>
      <c r="F17">
        <v>240</v>
      </c>
      <c r="G17">
        <v>700</v>
      </c>
      <c r="H17">
        <v>70</v>
      </c>
      <c r="I17">
        <v>80</v>
      </c>
      <c r="J17">
        <v>876</v>
      </c>
      <c r="K17">
        <v>472</v>
      </c>
      <c r="L17">
        <v>519</v>
      </c>
      <c r="M17" t="s">
        <v>12</v>
      </c>
      <c r="N17" t="s">
        <v>14</v>
      </c>
      <c r="O1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длина=700 мм, глубина=240 мм.</v>
      </c>
      <c r="P17">
        <v>50</v>
      </c>
      <c r="Q17" s="2">
        <v>45</v>
      </c>
      <c r="R17" t="s">
        <v>1</v>
      </c>
      <c r="S17">
        <v>0</v>
      </c>
      <c r="T17" s="8" t="s">
        <v>35</v>
      </c>
    </row>
    <row r="18" spans="1:20" x14ac:dyDescent="0.25">
      <c r="A18" t="str">
        <f>CONCATENATE(B18,", ",N18, " с решеткой из алюминия окрашенного")</f>
        <v>Гольфстрим, КПК 24.11.120 с решеткой из алюминия окрашенного</v>
      </c>
      <c r="B18" t="s">
        <v>13</v>
      </c>
      <c r="C18" t="s">
        <v>15</v>
      </c>
      <c r="D18" t="s">
        <v>43</v>
      </c>
      <c r="E18">
        <v>110</v>
      </c>
      <c r="F18">
        <v>240</v>
      </c>
      <c r="G18">
        <v>1200</v>
      </c>
      <c r="H18">
        <v>70</v>
      </c>
      <c r="I18">
        <v>160</v>
      </c>
      <c r="J18">
        <v>1993</v>
      </c>
      <c r="K18">
        <v>1476</v>
      </c>
      <c r="L18">
        <v>1382</v>
      </c>
      <c r="M18" t="s">
        <v>12</v>
      </c>
      <c r="N18" t="s">
        <v>15</v>
      </c>
      <c r="O1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длина=1200 мм, глубина=240 мм.</v>
      </c>
      <c r="P18">
        <v>50</v>
      </c>
      <c r="Q18" s="2">
        <v>45</v>
      </c>
      <c r="R18" t="s">
        <v>1</v>
      </c>
      <c r="S18">
        <v>0</v>
      </c>
      <c r="T18" s="8" t="s">
        <v>35</v>
      </c>
    </row>
    <row r="19" spans="1:20" x14ac:dyDescent="0.25">
      <c r="A19" t="str">
        <f>CONCATENATE(B19,", ",N19, " с решеткой из алюминия окрашенного")</f>
        <v>Гольфстрим, КПК 24.11.170 с решеткой из алюминия окрашенного</v>
      </c>
      <c r="B19" t="s">
        <v>13</v>
      </c>
      <c r="C19" t="s">
        <v>16</v>
      </c>
      <c r="D19" t="s">
        <v>43</v>
      </c>
      <c r="E19">
        <v>110</v>
      </c>
      <c r="F19">
        <v>240</v>
      </c>
      <c r="G19">
        <v>1700</v>
      </c>
      <c r="H19">
        <v>70</v>
      </c>
      <c r="I19">
        <v>240</v>
      </c>
      <c r="J19">
        <v>3278</v>
      </c>
      <c r="K19">
        <v>2486</v>
      </c>
      <c r="L19">
        <v>2113</v>
      </c>
      <c r="M19" t="s">
        <v>12</v>
      </c>
      <c r="N19" t="s">
        <v>16</v>
      </c>
      <c r="O1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длина=1700 мм, глубина=240 мм.</v>
      </c>
      <c r="P19">
        <v>50</v>
      </c>
      <c r="Q19" s="2">
        <v>45</v>
      </c>
      <c r="R19" t="s">
        <v>1</v>
      </c>
      <c r="S19">
        <v>0</v>
      </c>
      <c r="T19" s="8" t="s">
        <v>35</v>
      </c>
    </row>
    <row r="20" spans="1:20" x14ac:dyDescent="0.25">
      <c r="A20" t="str">
        <f>CONCATENATE(B20,", ",N20, " с решеткой из алюминия окрашенного")</f>
        <v>Гольфстрим, КПК 24.11.220 с решеткой из алюминия окрашенного</v>
      </c>
      <c r="B20" t="s">
        <v>13</v>
      </c>
      <c r="C20" t="s">
        <v>17</v>
      </c>
      <c r="D20" t="s">
        <v>43</v>
      </c>
      <c r="E20">
        <v>110</v>
      </c>
      <c r="F20">
        <v>240</v>
      </c>
      <c r="G20">
        <v>2200</v>
      </c>
      <c r="H20">
        <v>70</v>
      </c>
      <c r="I20">
        <v>320</v>
      </c>
      <c r="J20">
        <v>4320</v>
      </c>
      <c r="K20">
        <v>3493</v>
      </c>
      <c r="L20">
        <v>3015</v>
      </c>
      <c r="M20" t="s">
        <v>12</v>
      </c>
      <c r="N20" t="s">
        <v>17</v>
      </c>
      <c r="O2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длина=2200 мм, глубина=240 мм.</v>
      </c>
      <c r="P20">
        <v>50</v>
      </c>
      <c r="Q20" s="2">
        <v>45</v>
      </c>
      <c r="R20" t="s">
        <v>1</v>
      </c>
      <c r="S20">
        <v>0</v>
      </c>
      <c r="T20" s="8" t="s">
        <v>35</v>
      </c>
    </row>
    <row r="21" spans="1:20" x14ac:dyDescent="0.25">
      <c r="A21" t="str">
        <f>CONCATENATE(B21,", ",N21, " с решеткой из алюминия окрашенного")</f>
        <v>Гольфстрим, КПК 24.11.270 с решеткой из алюминия окрашенного</v>
      </c>
      <c r="B21" t="s">
        <v>13</v>
      </c>
      <c r="C21" t="s">
        <v>18</v>
      </c>
      <c r="D21" t="s">
        <v>43</v>
      </c>
      <c r="E21">
        <v>110</v>
      </c>
      <c r="F21">
        <v>240</v>
      </c>
      <c r="G21">
        <v>2700</v>
      </c>
      <c r="H21">
        <v>70</v>
      </c>
      <c r="I21">
        <v>400</v>
      </c>
      <c r="J21">
        <v>5419</v>
      </c>
      <c r="K21">
        <v>4257</v>
      </c>
      <c r="L21">
        <v>3642</v>
      </c>
      <c r="M21" t="s">
        <v>12</v>
      </c>
      <c r="N21" t="s">
        <v>18</v>
      </c>
      <c r="O2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длина=2700 мм, глубина=240 мм.</v>
      </c>
      <c r="P21">
        <v>50</v>
      </c>
      <c r="Q21" s="2">
        <v>45</v>
      </c>
      <c r="R21" t="s">
        <v>1</v>
      </c>
      <c r="S21">
        <v>0</v>
      </c>
      <c r="T21" s="8" t="s">
        <v>35</v>
      </c>
    </row>
    <row r="22" spans="1:20" ht="15" customHeight="1" x14ac:dyDescent="0.25">
      <c r="A22" t="str">
        <f>CONCATENATE(B22,", ",N22, " с решеткой из березы/бука/дуба")</f>
        <v>Гольфстрим, КПК 24.11.070 с решеткой из березы/бука/дуба</v>
      </c>
      <c r="B22" t="s">
        <v>13</v>
      </c>
      <c r="C22" t="s">
        <v>14</v>
      </c>
      <c r="D22" t="s">
        <v>44</v>
      </c>
      <c r="E22">
        <v>110</v>
      </c>
      <c r="F22">
        <v>240</v>
      </c>
      <c r="G22">
        <v>700</v>
      </c>
      <c r="H22">
        <v>70</v>
      </c>
      <c r="I22">
        <v>80</v>
      </c>
      <c r="J22">
        <v>876</v>
      </c>
      <c r="K22">
        <v>472</v>
      </c>
      <c r="L22">
        <v>519</v>
      </c>
      <c r="M22" t="s">
        <v>12</v>
      </c>
      <c r="N22" t="s">
        <v>14</v>
      </c>
      <c r="O2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длина=700 мм, глубина=240 мм.</v>
      </c>
      <c r="P22">
        <v>50</v>
      </c>
      <c r="Q22" s="2">
        <v>45</v>
      </c>
      <c r="R22" t="s">
        <v>1</v>
      </c>
      <c r="S22">
        <v>0</v>
      </c>
      <c r="T22" s="8" t="s">
        <v>35</v>
      </c>
    </row>
    <row r="23" spans="1:20" x14ac:dyDescent="0.25">
      <c r="A23" t="str">
        <f>CONCATENATE(B23,", ",N23, " с решеткой из березы/бука/дуба")</f>
        <v>Гольфстрим, КПК 24.11.120 с решеткой из березы/бука/дуба</v>
      </c>
      <c r="B23" t="s">
        <v>13</v>
      </c>
      <c r="C23" t="s">
        <v>15</v>
      </c>
      <c r="D23" t="s">
        <v>44</v>
      </c>
      <c r="E23">
        <v>110</v>
      </c>
      <c r="F23">
        <v>240</v>
      </c>
      <c r="G23">
        <v>1200</v>
      </c>
      <c r="H23">
        <v>70</v>
      </c>
      <c r="I23">
        <v>160</v>
      </c>
      <c r="J23">
        <v>1993</v>
      </c>
      <c r="K23">
        <v>1476</v>
      </c>
      <c r="L23">
        <v>1382</v>
      </c>
      <c r="M23" t="s">
        <v>12</v>
      </c>
      <c r="N23" t="s">
        <v>15</v>
      </c>
      <c r="O23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длина=1200 мм, глубина=240 мм.</v>
      </c>
      <c r="P23">
        <v>50</v>
      </c>
      <c r="Q23" s="2">
        <v>45</v>
      </c>
      <c r="R23" t="s">
        <v>1</v>
      </c>
      <c r="S23">
        <v>0</v>
      </c>
      <c r="T23" s="8" t="s">
        <v>35</v>
      </c>
    </row>
    <row r="24" spans="1:20" x14ac:dyDescent="0.25">
      <c r="A24" t="str">
        <f>CONCATENATE(B24,", ",N24, " с решеткой из березы/бука/дуба")</f>
        <v>Гольфстрим, КПК 24.11.170 с решеткой из березы/бука/дуба</v>
      </c>
      <c r="B24" t="s">
        <v>13</v>
      </c>
      <c r="C24" t="s">
        <v>16</v>
      </c>
      <c r="D24" t="s">
        <v>44</v>
      </c>
      <c r="E24">
        <v>110</v>
      </c>
      <c r="F24">
        <v>240</v>
      </c>
      <c r="G24">
        <v>1700</v>
      </c>
      <c r="H24">
        <v>70</v>
      </c>
      <c r="I24">
        <v>240</v>
      </c>
      <c r="J24">
        <v>3278</v>
      </c>
      <c r="K24">
        <v>2486</v>
      </c>
      <c r="L24">
        <v>2113</v>
      </c>
      <c r="M24" t="s">
        <v>12</v>
      </c>
      <c r="N24" t="s">
        <v>16</v>
      </c>
      <c r="O2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длина=1700 мм, глубина=240 мм.</v>
      </c>
      <c r="P24">
        <v>50</v>
      </c>
      <c r="Q24" s="2">
        <v>45</v>
      </c>
      <c r="R24" t="s">
        <v>1</v>
      </c>
      <c r="S24">
        <v>0</v>
      </c>
      <c r="T24" s="8" t="s">
        <v>35</v>
      </c>
    </row>
    <row r="25" spans="1:20" x14ac:dyDescent="0.25">
      <c r="A25" t="str">
        <f>CONCATENATE(B25,", ",N25, " с решеткой из березы/бука/дуба")</f>
        <v>Гольфстрим, КПК 24.11.220 с решеткой из березы/бука/дуба</v>
      </c>
      <c r="B25" t="s">
        <v>13</v>
      </c>
      <c r="C25" t="s">
        <v>17</v>
      </c>
      <c r="D25" t="s">
        <v>44</v>
      </c>
      <c r="E25">
        <v>110</v>
      </c>
      <c r="F25">
        <v>240</v>
      </c>
      <c r="G25">
        <v>2200</v>
      </c>
      <c r="H25">
        <v>70</v>
      </c>
      <c r="I25">
        <v>320</v>
      </c>
      <c r="J25">
        <v>4320</v>
      </c>
      <c r="K25">
        <v>3493</v>
      </c>
      <c r="L25">
        <v>3015</v>
      </c>
      <c r="M25" t="s">
        <v>12</v>
      </c>
      <c r="N25" t="s">
        <v>17</v>
      </c>
      <c r="O25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длина=2200 мм, глубина=240 мм.</v>
      </c>
      <c r="P25">
        <v>50</v>
      </c>
      <c r="Q25" s="2">
        <v>45</v>
      </c>
      <c r="R25" t="s">
        <v>1</v>
      </c>
      <c r="S25">
        <v>0</v>
      </c>
      <c r="T25" s="8" t="s">
        <v>35</v>
      </c>
    </row>
    <row r="26" spans="1:20" x14ac:dyDescent="0.25">
      <c r="A26" t="str">
        <f>CONCATENATE(B26,", ",N26, " с решеткой из березы/бука/дуба")</f>
        <v>Гольфстрим, КПК 24.11.270 с решеткой из березы/бука/дуба</v>
      </c>
      <c r="B26" t="s">
        <v>13</v>
      </c>
      <c r="C26" t="s">
        <v>18</v>
      </c>
      <c r="D26" t="s">
        <v>44</v>
      </c>
      <c r="E26">
        <v>110</v>
      </c>
      <c r="F26">
        <v>240</v>
      </c>
      <c r="G26">
        <v>2700</v>
      </c>
      <c r="H26">
        <v>70</v>
      </c>
      <c r="I26">
        <v>400</v>
      </c>
      <c r="J26">
        <v>5419</v>
      </c>
      <c r="K26">
        <v>4257</v>
      </c>
      <c r="L26">
        <v>3642</v>
      </c>
      <c r="M26" t="s">
        <v>12</v>
      </c>
      <c r="N26" t="s">
        <v>18</v>
      </c>
      <c r="O26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длина=2700 мм, глубина=240 мм.</v>
      </c>
      <c r="P26">
        <v>50</v>
      </c>
      <c r="Q26" s="2">
        <v>45</v>
      </c>
      <c r="R26" t="s">
        <v>1</v>
      </c>
      <c r="S26">
        <v>0</v>
      </c>
      <c r="T26" s="8" t="s">
        <v>35</v>
      </c>
    </row>
    <row r="27" spans="1:20" ht="15" customHeight="1" x14ac:dyDescent="0.25">
      <c r="A27" t="str">
        <f>CONCATENATE(B27,", ",N27, " с решеткой из ореха/мербау")</f>
        <v>Гольфстрим, КПК 24.11.070 с решеткой из ореха/мербау</v>
      </c>
      <c r="B27" t="s">
        <v>13</v>
      </c>
      <c r="C27" t="s">
        <v>14</v>
      </c>
      <c r="D27" t="s">
        <v>45</v>
      </c>
      <c r="E27">
        <v>110</v>
      </c>
      <c r="F27">
        <v>240</v>
      </c>
      <c r="G27">
        <v>700</v>
      </c>
      <c r="H27">
        <v>70</v>
      </c>
      <c r="I27">
        <v>80</v>
      </c>
      <c r="J27">
        <v>876</v>
      </c>
      <c r="K27">
        <v>472</v>
      </c>
      <c r="L27">
        <v>519</v>
      </c>
      <c r="M27" t="s">
        <v>12</v>
      </c>
      <c r="N27" t="s">
        <v>14</v>
      </c>
      <c r="O2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длина=700 мм, глубина=240 мм.</v>
      </c>
      <c r="P27">
        <v>50</v>
      </c>
      <c r="Q27" s="2">
        <v>45</v>
      </c>
      <c r="R27" t="s">
        <v>1</v>
      </c>
      <c r="S27">
        <v>0</v>
      </c>
      <c r="T27" s="8" t="s">
        <v>35</v>
      </c>
    </row>
    <row r="28" spans="1:20" x14ac:dyDescent="0.25">
      <c r="A28" t="str">
        <f>CONCATENATE(B28,", ",N28, " с решеткой из ореха/мербау")</f>
        <v>Гольфстрим, КПК 24.11.120 с решеткой из ореха/мербау</v>
      </c>
      <c r="B28" t="s">
        <v>13</v>
      </c>
      <c r="C28" t="s">
        <v>15</v>
      </c>
      <c r="D28" t="s">
        <v>45</v>
      </c>
      <c r="E28">
        <v>110</v>
      </c>
      <c r="F28">
        <v>240</v>
      </c>
      <c r="G28">
        <v>1200</v>
      </c>
      <c r="H28">
        <v>70</v>
      </c>
      <c r="I28">
        <v>160</v>
      </c>
      <c r="J28">
        <v>1993</v>
      </c>
      <c r="K28">
        <v>1476</v>
      </c>
      <c r="L28">
        <v>1382</v>
      </c>
      <c r="M28" t="s">
        <v>12</v>
      </c>
      <c r="N28" t="s">
        <v>15</v>
      </c>
      <c r="O2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длина=1200 мм, глубина=240 мм.</v>
      </c>
      <c r="P28">
        <v>50</v>
      </c>
      <c r="Q28" s="2">
        <v>45</v>
      </c>
      <c r="R28" t="s">
        <v>1</v>
      </c>
      <c r="S28">
        <v>0</v>
      </c>
      <c r="T28" s="8" t="s">
        <v>35</v>
      </c>
    </row>
    <row r="29" spans="1:20" x14ac:dyDescent="0.25">
      <c r="A29" t="str">
        <f>CONCATENATE(B29,", ",N29, " с решеткой из ореха/мербау")</f>
        <v>Гольфстрим, КПК 24.11.170 с решеткой из ореха/мербау</v>
      </c>
      <c r="B29" t="s">
        <v>13</v>
      </c>
      <c r="C29" t="s">
        <v>16</v>
      </c>
      <c r="D29" t="s">
        <v>45</v>
      </c>
      <c r="E29">
        <v>110</v>
      </c>
      <c r="F29">
        <v>240</v>
      </c>
      <c r="G29">
        <v>1700</v>
      </c>
      <c r="H29">
        <v>70</v>
      </c>
      <c r="I29">
        <v>240</v>
      </c>
      <c r="J29">
        <v>3278</v>
      </c>
      <c r="K29">
        <v>2486</v>
      </c>
      <c r="L29">
        <v>2113</v>
      </c>
      <c r="M29" t="s">
        <v>12</v>
      </c>
      <c r="N29" t="s">
        <v>16</v>
      </c>
      <c r="O2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длина=1700 мм, глубина=240 мм.</v>
      </c>
      <c r="P29">
        <v>50</v>
      </c>
      <c r="Q29" s="2">
        <v>45</v>
      </c>
      <c r="R29" t="s">
        <v>1</v>
      </c>
      <c r="S29">
        <v>0</v>
      </c>
      <c r="T29" s="8" t="s">
        <v>35</v>
      </c>
    </row>
    <row r="30" spans="1:20" x14ac:dyDescent="0.25">
      <c r="A30" t="str">
        <f>CONCATENATE(B30,", ",N30, " с решеткой из ореха/мербау")</f>
        <v>Гольфстрим, КПК 24.11.220 с решеткой из ореха/мербау</v>
      </c>
      <c r="B30" t="s">
        <v>13</v>
      </c>
      <c r="C30" t="s">
        <v>17</v>
      </c>
      <c r="D30" t="s">
        <v>45</v>
      </c>
      <c r="E30">
        <v>110</v>
      </c>
      <c r="F30">
        <v>240</v>
      </c>
      <c r="G30">
        <v>2200</v>
      </c>
      <c r="H30">
        <v>70</v>
      </c>
      <c r="I30">
        <v>320</v>
      </c>
      <c r="J30">
        <v>4320</v>
      </c>
      <c r="K30">
        <v>3493</v>
      </c>
      <c r="L30">
        <v>3015</v>
      </c>
      <c r="M30" t="s">
        <v>12</v>
      </c>
      <c r="N30" t="s">
        <v>17</v>
      </c>
      <c r="O3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длина=2200 мм, глубина=240 мм.</v>
      </c>
      <c r="P30">
        <v>50</v>
      </c>
      <c r="Q30" s="2">
        <v>45</v>
      </c>
      <c r="R30" t="s">
        <v>1</v>
      </c>
      <c r="S30">
        <v>0</v>
      </c>
      <c r="T30" s="8" t="s">
        <v>35</v>
      </c>
    </row>
    <row r="31" spans="1:20" x14ac:dyDescent="0.25">
      <c r="A31" t="str">
        <f>CONCATENATE(B31,", ",N31, " с решеткой из ореха/мербау")</f>
        <v>Гольфстрим, КПК 24.11.270 с решеткой из ореха/мербау</v>
      </c>
      <c r="B31" t="s">
        <v>13</v>
      </c>
      <c r="C31" t="s">
        <v>18</v>
      </c>
      <c r="D31" t="s">
        <v>45</v>
      </c>
      <c r="E31">
        <v>110</v>
      </c>
      <c r="F31">
        <v>240</v>
      </c>
      <c r="G31">
        <v>2700</v>
      </c>
      <c r="H31">
        <v>70</v>
      </c>
      <c r="I31">
        <v>400</v>
      </c>
      <c r="J31">
        <v>5419</v>
      </c>
      <c r="K31">
        <v>4257</v>
      </c>
      <c r="L31">
        <v>3642</v>
      </c>
      <c r="M31" t="s">
        <v>12</v>
      </c>
      <c r="N31" t="s">
        <v>18</v>
      </c>
      <c r="O3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длина=2700 мм, глубина=240 мм.</v>
      </c>
      <c r="P31">
        <v>50</v>
      </c>
      <c r="Q31" s="2">
        <v>45</v>
      </c>
      <c r="R31" t="s">
        <v>1</v>
      </c>
      <c r="S31">
        <v>0</v>
      </c>
      <c r="T31" s="8" t="s">
        <v>35</v>
      </c>
    </row>
    <row r="32" spans="1:20" ht="15" customHeight="1" x14ac:dyDescent="0.25">
      <c r="A32" s="1" t="str">
        <f>CONCATENATE(B32,", ",N32, " с решеткой из рулонной стали")</f>
        <v>Гольфстрим, КПК 27.14.070 с решеткой из рулонной стали</v>
      </c>
      <c r="B32" s="2" t="s">
        <v>13</v>
      </c>
      <c r="C32" s="2" t="s">
        <v>19</v>
      </c>
      <c r="D32" s="2" t="s">
        <v>40</v>
      </c>
      <c r="E32" s="2">
        <v>140</v>
      </c>
      <c r="F32" s="2">
        <v>270</v>
      </c>
      <c r="G32" s="2">
        <v>700</v>
      </c>
      <c r="H32" s="2">
        <v>100</v>
      </c>
      <c r="I32" s="2">
        <v>80</v>
      </c>
      <c r="J32" s="2">
        <v>1086</v>
      </c>
      <c r="K32" s="2">
        <v>698</v>
      </c>
      <c r="L32" s="2">
        <v>605</v>
      </c>
      <c r="M32" s="2" t="s">
        <v>12</v>
      </c>
      <c r="N32" s="2" t="s">
        <v>19</v>
      </c>
      <c r="O3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длина=700 мм, глубина=270 мм.</v>
      </c>
      <c r="P32" s="2">
        <v>50</v>
      </c>
      <c r="Q32" s="2">
        <v>70</v>
      </c>
      <c r="R32" s="2" t="s">
        <v>1</v>
      </c>
      <c r="S32" s="2">
        <v>0</v>
      </c>
      <c r="T32" s="8" t="s">
        <v>35</v>
      </c>
    </row>
    <row r="33" spans="1:20" x14ac:dyDescent="0.25">
      <c r="A33" s="1" t="str">
        <f>CONCATENATE(B33,", ",N33, " с решеткой из рулонной стали")</f>
        <v>Гольфстрим, КПК 27.14.120 с решеткой из рулонной стали</v>
      </c>
      <c r="B33" s="2" t="s">
        <v>13</v>
      </c>
      <c r="C33" s="2" t="s">
        <v>20</v>
      </c>
      <c r="D33" s="2" t="s">
        <v>40</v>
      </c>
      <c r="E33" s="2">
        <v>140</v>
      </c>
      <c r="F33" s="2">
        <v>270</v>
      </c>
      <c r="G33" s="2">
        <v>1200</v>
      </c>
      <c r="H33" s="2">
        <v>100</v>
      </c>
      <c r="I33" s="2">
        <v>160</v>
      </c>
      <c r="J33" s="2">
        <v>2316</v>
      </c>
      <c r="K33" s="2">
        <v>1725</v>
      </c>
      <c r="L33" s="2">
        <v>1607</v>
      </c>
      <c r="M33" s="2" t="s">
        <v>12</v>
      </c>
      <c r="N33" s="2" t="s">
        <v>20</v>
      </c>
      <c r="O3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длина=1200 мм, глубина=270 мм.</v>
      </c>
      <c r="P33" s="2">
        <v>50</v>
      </c>
      <c r="Q33" s="2">
        <v>70</v>
      </c>
      <c r="R33" s="2" t="s">
        <v>1</v>
      </c>
      <c r="S33" s="2">
        <v>0</v>
      </c>
      <c r="T33" s="8" t="s">
        <v>35</v>
      </c>
    </row>
    <row r="34" spans="1:20" x14ac:dyDescent="0.25">
      <c r="A34" s="1" t="str">
        <f>CONCATENATE(B34,", ",N34, " с решеткой из рулонной стали")</f>
        <v>Гольфстрим, КПК 27.14.170 с решеткой из рулонной стали</v>
      </c>
      <c r="B34" s="2" t="s">
        <v>13</v>
      </c>
      <c r="C34" s="2" t="s">
        <v>21</v>
      </c>
      <c r="D34" s="2" t="s">
        <v>40</v>
      </c>
      <c r="E34" s="2">
        <v>140</v>
      </c>
      <c r="F34" s="2">
        <v>270</v>
      </c>
      <c r="G34" s="2">
        <v>1700</v>
      </c>
      <c r="H34" s="2">
        <v>100</v>
      </c>
      <c r="I34" s="2">
        <v>240</v>
      </c>
      <c r="J34" s="2">
        <v>3756</v>
      </c>
      <c r="K34" s="2">
        <v>2783</v>
      </c>
      <c r="L34" s="2">
        <v>2607</v>
      </c>
      <c r="M34" s="2" t="s">
        <v>12</v>
      </c>
      <c r="N34" s="2" t="s">
        <v>21</v>
      </c>
      <c r="O3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длина=1700 мм, глубина=270 мм.</v>
      </c>
      <c r="P34" s="2">
        <v>50</v>
      </c>
      <c r="Q34" s="2">
        <v>70</v>
      </c>
      <c r="R34" s="2" t="s">
        <v>1</v>
      </c>
      <c r="S34" s="2">
        <v>0</v>
      </c>
      <c r="T34" s="8" t="s">
        <v>35</v>
      </c>
    </row>
    <row r="35" spans="1:20" x14ac:dyDescent="0.25">
      <c r="A35" s="1" t="str">
        <f>CONCATENATE(B35,", ",N35, " с решеткой из рулонной стали")</f>
        <v>Гольфстрим, КПК 27.14.220 с решеткой из рулонной стали</v>
      </c>
      <c r="B35" s="2" t="s">
        <v>13</v>
      </c>
      <c r="C35" s="2" t="s">
        <v>22</v>
      </c>
      <c r="D35" s="2" t="s">
        <v>40</v>
      </c>
      <c r="E35" s="2">
        <v>140</v>
      </c>
      <c r="F35" s="2">
        <v>270</v>
      </c>
      <c r="G35" s="2">
        <v>2200</v>
      </c>
      <c r="H35" s="2">
        <v>100</v>
      </c>
      <c r="I35" s="2">
        <v>320</v>
      </c>
      <c r="J35" s="2">
        <v>5048</v>
      </c>
      <c r="K35" s="2">
        <v>4203</v>
      </c>
      <c r="L35" s="2">
        <v>3604</v>
      </c>
      <c r="M35" s="2" t="s">
        <v>12</v>
      </c>
      <c r="N35" s="2" t="s">
        <v>22</v>
      </c>
      <c r="O3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длина=2200 мм, глубина=270 мм.</v>
      </c>
      <c r="P35" s="2">
        <v>50</v>
      </c>
      <c r="Q35" s="2">
        <v>70</v>
      </c>
      <c r="R35" s="2" t="s">
        <v>1</v>
      </c>
      <c r="S35" s="2">
        <v>0</v>
      </c>
      <c r="T35" s="8" t="s">
        <v>35</v>
      </c>
    </row>
    <row r="36" spans="1:20" x14ac:dyDescent="0.25">
      <c r="A36" s="1" t="str">
        <f>CONCATENATE(B36,", ",N36, " с решеткой из рулонной стали")</f>
        <v>Гольфстрим, КПК 27.14.270 с решеткой из рулонной стали</v>
      </c>
      <c r="B36" s="2" t="s">
        <v>13</v>
      </c>
      <c r="C36" s="2" t="s">
        <v>23</v>
      </c>
      <c r="D36" s="2" t="s">
        <v>40</v>
      </c>
      <c r="E36" s="2">
        <v>140</v>
      </c>
      <c r="F36" s="2">
        <v>270</v>
      </c>
      <c r="G36" s="2">
        <v>2700</v>
      </c>
      <c r="H36" s="2">
        <v>100</v>
      </c>
      <c r="I36" s="2">
        <v>400</v>
      </c>
      <c r="J36" s="2">
        <v>6397</v>
      </c>
      <c r="K36" s="2">
        <v>5219</v>
      </c>
      <c r="L36" s="4">
        <v>4585</v>
      </c>
      <c r="M36" s="2" t="s">
        <v>12</v>
      </c>
      <c r="N36" s="2" t="s">
        <v>23</v>
      </c>
      <c r="O3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длина=2700 мм, глубина=270 мм.</v>
      </c>
      <c r="P36" s="2">
        <v>50</v>
      </c>
      <c r="Q36" s="2">
        <v>70</v>
      </c>
      <c r="R36" s="2" t="s">
        <v>1</v>
      </c>
      <c r="S36" s="2">
        <v>0</v>
      </c>
      <c r="T36" s="8" t="s">
        <v>35</v>
      </c>
    </row>
    <row r="37" spans="1:20" ht="15" customHeight="1" x14ac:dyDescent="0.25">
      <c r="A37" s="1" t="str">
        <f>CONCATENATE(B32,", ",N32, " с решеткой из секционной стали")</f>
        <v>Гольфстрим, КПК 27.14.070 с решеткой из секционной стали</v>
      </c>
      <c r="B37" s="2" t="s">
        <v>13</v>
      </c>
      <c r="C37" s="2" t="s">
        <v>19</v>
      </c>
      <c r="D37" s="2" t="s">
        <v>41</v>
      </c>
      <c r="E37" s="2">
        <v>140</v>
      </c>
      <c r="F37" s="2">
        <v>270</v>
      </c>
      <c r="G37" s="2">
        <v>700</v>
      </c>
      <c r="H37" s="2">
        <v>100</v>
      </c>
      <c r="I37" s="2">
        <v>80</v>
      </c>
      <c r="J37" s="2">
        <v>1086</v>
      </c>
      <c r="K37" s="2">
        <v>698</v>
      </c>
      <c r="L37" s="2">
        <v>605</v>
      </c>
      <c r="M37" s="2" t="s">
        <v>12</v>
      </c>
      <c r="N37" s="2" t="s">
        <v>19</v>
      </c>
      <c r="O37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длина=700 мм, глубина=270 мм.</v>
      </c>
      <c r="P37" s="2">
        <v>50</v>
      </c>
      <c r="Q37" s="2">
        <v>70</v>
      </c>
      <c r="R37" s="2" t="s">
        <v>1</v>
      </c>
      <c r="S37" s="2">
        <v>0</v>
      </c>
      <c r="T37" s="8" t="s">
        <v>35</v>
      </c>
    </row>
    <row r="38" spans="1:20" x14ac:dyDescent="0.25">
      <c r="A38" s="1" t="str">
        <f>CONCATENATE(B33,", ",N33, " с решеткой из секционной стали")</f>
        <v>Гольфстрим, КПК 27.14.120 с решеткой из секционной стали</v>
      </c>
      <c r="B38" s="2" t="s">
        <v>13</v>
      </c>
      <c r="C38" s="2" t="s">
        <v>20</v>
      </c>
      <c r="D38" s="2" t="s">
        <v>41</v>
      </c>
      <c r="E38" s="2">
        <v>140</v>
      </c>
      <c r="F38" s="2">
        <v>270</v>
      </c>
      <c r="G38" s="2">
        <v>1200</v>
      </c>
      <c r="H38" s="2">
        <v>100</v>
      </c>
      <c r="I38" s="2">
        <v>160</v>
      </c>
      <c r="J38" s="2">
        <v>2316</v>
      </c>
      <c r="K38" s="2">
        <v>1725</v>
      </c>
      <c r="L38" s="2">
        <v>1607</v>
      </c>
      <c r="M38" s="2" t="s">
        <v>12</v>
      </c>
      <c r="N38" s="2" t="s">
        <v>20</v>
      </c>
      <c r="O38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длина=1200 мм, глубина=270 мм.</v>
      </c>
      <c r="P38" s="2">
        <v>50</v>
      </c>
      <c r="Q38" s="2">
        <v>70</v>
      </c>
      <c r="R38" s="2" t="s">
        <v>1</v>
      </c>
      <c r="S38" s="2">
        <v>0</v>
      </c>
      <c r="T38" s="8" t="s">
        <v>35</v>
      </c>
    </row>
    <row r="39" spans="1:20" x14ac:dyDescent="0.25">
      <c r="A39" s="1" t="str">
        <f>CONCATENATE(B34,", ",N34, " с решеткой из секционной стали")</f>
        <v>Гольфстрим, КПК 27.14.170 с решеткой из секционной стали</v>
      </c>
      <c r="B39" s="2" t="s">
        <v>13</v>
      </c>
      <c r="C39" s="2" t="s">
        <v>21</v>
      </c>
      <c r="D39" s="2" t="s">
        <v>41</v>
      </c>
      <c r="E39" s="2">
        <v>140</v>
      </c>
      <c r="F39" s="2">
        <v>270</v>
      </c>
      <c r="G39" s="2">
        <v>1700</v>
      </c>
      <c r="H39" s="2">
        <v>100</v>
      </c>
      <c r="I39" s="2">
        <v>240</v>
      </c>
      <c r="J39" s="2">
        <v>3756</v>
      </c>
      <c r="K39" s="2">
        <v>2783</v>
      </c>
      <c r="L39" s="2">
        <v>2607</v>
      </c>
      <c r="M39" s="2" t="s">
        <v>12</v>
      </c>
      <c r="N39" s="2" t="s">
        <v>21</v>
      </c>
      <c r="O39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длина=1700 мм, глубина=270 мм.</v>
      </c>
      <c r="P39" s="2">
        <v>50</v>
      </c>
      <c r="Q39" s="2">
        <v>70</v>
      </c>
      <c r="R39" s="2" t="s">
        <v>1</v>
      </c>
      <c r="S39" s="2">
        <v>0</v>
      </c>
      <c r="T39" s="8" t="s">
        <v>35</v>
      </c>
    </row>
    <row r="40" spans="1:20" x14ac:dyDescent="0.25">
      <c r="A40" s="1" t="str">
        <f>CONCATENATE(B35,", ",N35, " с решеткой из секционной стали")</f>
        <v>Гольфстрим, КПК 27.14.220 с решеткой из секционной стали</v>
      </c>
      <c r="B40" s="2" t="s">
        <v>13</v>
      </c>
      <c r="C40" s="2" t="s">
        <v>22</v>
      </c>
      <c r="D40" s="2" t="s">
        <v>41</v>
      </c>
      <c r="E40" s="2">
        <v>140</v>
      </c>
      <c r="F40" s="2">
        <v>270</v>
      </c>
      <c r="G40" s="2">
        <v>2200</v>
      </c>
      <c r="H40" s="2">
        <v>100</v>
      </c>
      <c r="I40" s="2">
        <v>320</v>
      </c>
      <c r="J40" s="2">
        <v>5048</v>
      </c>
      <c r="K40" s="2">
        <v>4203</v>
      </c>
      <c r="L40" s="2">
        <v>3604</v>
      </c>
      <c r="M40" s="2" t="s">
        <v>12</v>
      </c>
      <c r="N40" s="2" t="s">
        <v>22</v>
      </c>
      <c r="O40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длина=2200 мм, глубина=270 мм.</v>
      </c>
      <c r="P40" s="2">
        <v>50</v>
      </c>
      <c r="Q40" s="2">
        <v>70</v>
      </c>
      <c r="R40" s="2" t="s">
        <v>1</v>
      </c>
      <c r="S40" s="2">
        <v>0</v>
      </c>
      <c r="T40" s="8" t="s">
        <v>35</v>
      </c>
    </row>
    <row r="41" spans="1:20" x14ac:dyDescent="0.25">
      <c r="A41" s="1" t="str">
        <f>CONCATENATE(B36,", ",N36, " с решеткой из секционной стали")</f>
        <v>Гольфстрим, КПК 27.14.270 с решеткой из секционной стали</v>
      </c>
      <c r="B41" s="2" t="s">
        <v>13</v>
      </c>
      <c r="C41" s="2" t="s">
        <v>23</v>
      </c>
      <c r="D41" s="2" t="s">
        <v>41</v>
      </c>
      <c r="E41" s="2">
        <v>140</v>
      </c>
      <c r="F41" s="2">
        <v>270</v>
      </c>
      <c r="G41" s="2">
        <v>2700</v>
      </c>
      <c r="H41" s="2">
        <v>100</v>
      </c>
      <c r="I41" s="2">
        <v>400</v>
      </c>
      <c r="J41" s="2">
        <v>6397</v>
      </c>
      <c r="K41" s="2">
        <v>5219</v>
      </c>
      <c r="L41" s="4">
        <v>4585</v>
      </c>
      <c r="M41" s="2" t="s">
        <v>12</v>
      </c>
      <c r="N41" s="2" t="s">
        <v>23</v>
      </c>
      <c r="O41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длина=2700 мм, глубина=270 мм.</v>
      </c>
      <c r="P41" s="2">
        <v>50</v>
      </c>
      <c r="Q41" s="2">
        <v>70</v>
      </c>
      <c r="R41" s="2" t="s">
        <v>1</v>
      </c>
      <c r="S41" s="2">
        <v>0</v>
      </c>
      <c r="T41" s="8" t="s">
        <v>35</v>
      </c>
    </row>
    <row r="42" spans="1:20" ht="15" customHeight="1" x14ac:dyDescent="0.25">
      <c r="A42" s="1" t="str">
        <f>CONCATENATE(B42,", ",N42, " с решеткой из алюминия натурального цвета")</f>
        <v>Гольфстрим, КПК 27.14.070 с решеткой из алюминия натурального цвета</v>
      </c>
      <c r="B42" s="2" t="s">
        <v>13</v>
      </c>
      <c r="C42" s="2" t="s">
        <v>19</v>
      </c>
      <c r="D42" s="2" t="s">
        <v>42</v>
      </c>
      <c r="E42" s="2">
        <v>140</v>
      </c>
      <c r="F42" s="2">
        <v>270</v>
      </c>
      <c r="G42" s="2">
        <v>700</v>
      </c>
      <c r="H42" s="2">
        <v>100</v>
      </c>
      <c r="I42" s="2">
        <v>80</v>
      </c>
      <c r="J42" s="2">
        <v>1086</v>
      </c>
      <c r="K42" s="2">
        <v>698</v>
      </c>
      <c r="L42" s="2">
        <v>605</v>
      </c>
      <c r="M42" s="2" t="s">
        <v>12</v>
      </c>
      <c r="N42" s="2" t="s">
        <v>19</v>
      </c>
      <c r="O4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длина=700 мм, глубина=270 мм.</v>
      </c>
      <c r="P42" s="2">
        <v>50</v>
      </c>
      <c r="Q42" s="2">
        <v>70</v>
      </c>
      <c r="R42" s="2" t="s">
        <v>1</v>
      </c>
      <c r="S42" s="2">
        <v>0</v>
      </c>
      <c r="T42" s="8" t="s">
        <v>35</v>
      </c>
    </row>
    <row r="43" spans="1:20" x14ac:dyDescent="0.25">
      <c r="A43" s="1" t="str">
        <f>CONCATENATE(B43,", ",N43, " с решеткой из алюминия натурального цвета")</f>
        <v>Гольфстрим, КПК 27.14.120 с решеткой из алюминия натурального цвета</v>
      </c>
      <c r="B43" s="2" t="s">
        <v>13</v>
      </c>
      <c r="C43" s="2" t="s">
        <v>20</v>
      </c>
      <c r="D43" s="2" t="s">
        <v>42</v>
      </c>
      <c r="E43" s="2">
        <v>140</v>
      </c>
      <c r="F43" s="2">
        <v>270</v>
      </c>
      <c r="G43" s="2">
        <v>1200</v>
      </c>
      <c r="H43" s="2">
        <v>100</v>
      </c>
      <c r="I43" s="2">
        <v>160</v>
      </c>
      <c r="J43" s="2">
        <v>2316</v>
      </c>
      <c r="K43" s="2">
        <v>1725</v>
      </c>
      <c r="L43" s="2">
        <v>1607</v>
      </c>
      <c r="M43" s="2" t="s">
        <v>12</v>
      </c>
      <c r="N43" s="2" t="s">
        <v>20</v>
      </c>
      <c r="O4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длина=1200 мм, глубина=270 мм.</v>
      </c>
      <c r="P43" s="2">
        <v>50</v>
      </c>
      <c r="Q43" s="2">
        <v>70</v>
      </c>
      <c r="R43" s="2" t="s">
        <v>1</v>
      </c>
      <c r="S43" s="2">
        <v>0</v>
      </c>
      <c r="T43" s="8" t="s">
        <v>35</v>
      </c>
    </row>
    <row r="44" spans="1:20" x14ac:dyDescent="0.25">
      <c r="A44" s="1" t="str">
        <f>CONCATENATE(B44,", ",N44, " с решеткой из алюминия натурального цвета")</f>
        <v>Гольфстрим, КПК 27.14.170 с решеткой из алюминия натурального цвета</v>
      </c>
      <c r="B44" s="2" t="s">
        <v>13</v>
      </c>
      <c r="C44" s="2" t="s">
        <v>21</v>
      </c>
      <c r="D44" s="2" t="s">
        <v>42</v>
      </c>
      <c r="E44" s="2">
        <v>140</v>
      </c>
      <c r="F44" s="2">
        <v>270</v>
      </c>
      <c r="G44" s="2">
        <v>1700</v>
      </c>
      <c r="H44" s="2">
        <v>100</v>
      </c>
      <c r="I44" s="2">
        <v>240</v>
      </c>
      <c r="J44" s="2">
        <v>3756</v>
      </c>
      <c r="K44" s="2">
        <v>2783</v>
      </c>
      <c r="L44" s="2">
        <v>2607</v>
      </c>
      <c r="M44" s="2" t="s">
        <v>12</v>
      </c>
      <c r="N44" s="2" t="s">
        <v>21</v>
      </c>
      <c r="O4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длина=1700 мм, глубина=270 мм.</v>
      </c>
      <c r="P44" s="2">
        <v>50</v>
      </c>
      <c r="Q44" s="2">
        <v>70</v>
      </c>
      <c r="R44" s="2" t="s">
        <v>1</v>
      </c>
      <c r="S44" s="2">
        <v>0</v>
      </c>
      <c r="T44" s="8" t="s">
        <v>35</v>
      </c>
    </row>
    <row r="45" spans="1:20" x14ac:dyDescent="0.25">
      <c r="A45" s="1" t="str">
        <f>CONCATENATE(B45,", ",N45, " с решеткой из алюминия натурального цвета")</f>
        <v>Гольфстрим, КПК 27.14.220 с решеткой из алюминия натурального цвета</v>
      </c>
      <c r="B45" s="2" t="s">
        <v>13</v>
      </c>
      <c r="C45" s="2" t="s">
        <v>22</v>
      </c>
      <c r="D45" s="2" t="s">
        <v>42</v>
      </c>
      <c r="E45" s="2">
        <v>140</v>
      </c>
      <c r="F45" s="2">
        <v>270</v>
      </c>
      <c r="G45" s="2">
        <v>2200</v>
      </c>
      <c r="H45" s="2">
        <v>100</v>
      </c>
      <c r="I45" s="2">
        <v>320</v>
      </c>
      <c r="J45" s="2">
        <v>5048</v>
      </c>
      <c r="K45" s="2">
        <v>4203</v>
      </c>
      <c r="L45" s="2">
        <v>3604</v>
      </c>
      <c r="M45" s="2" t="s">
        <v>12</v>
      </c>
      <c r="N45" s="2" t="s">
        <v>22</v>
      </c>
      <c r="O4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длина=2200 мм, глубина=270 мм.</v>
      </c>
      <c r="P45" s="2">
        <v>50</v>
      </c>
      <c r="Q45" s="2">
        <v>70</v>
      </c>
      <c r="R45" s="2" t="s">
        <v>1</v>
      </c>
      <c r="S45" s="2">
        <v>0</v>
      </c>
      <c r="T45" s="8" t="s">
        <v>35</v>
      </c>
    </row>
    <row r="46" spans="1:20" x14ac:dyDescent="0.25">
      <c r="A46" s="3" t="str">
        <f>CONCATENATE(B46,", ",N46, " с решеткой из алюминия натурального цвета")</f>
        <v>Гольфстрим, КПК 27.14.270 с решеткой из алюминия натурального цвета</v>
      </c>
      <c r="B46" s="4" t="s">
        <v>13</v>
      </c>
      <c r="C46" s="4" t="s">
        <v>23</v>
      </c>
      <c r="D46" s="2" t="s">
        <v>42</v>
      </c>
      <c r="E46" s="2">
        <v>140</v>
      </c>
      <c r="F46" s="2">
        <v>270</v>
      </c>
      <c r="G46" s="4">
        <v>2700</v>
      </c>
      <c r="H46" s="2">
        <v>100</v>
      </c>
      <c r="I46" s="4">
        <v>400</v>
      </c>
      <c r="J46" s="2">
        <v>6397</v>
      </c>
      <c r="K46" s="2">
        <v>5219</v>
      </c>
      <c r="L46" s="4">
        <v>4585</v>
      </c>
      <c r="M46" s="4" t="s">
        <v>12</v>
      </c>
      <c r="N46" s="4" t="s">
        <v>23</v>
      </c>
      <c r="O46" s="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длина=2700 мм, глубина=270 мм.</v>
      </c>
      <c r="P46" s="4">
        <v>50</v>
      </c>
      <c r="Q46" s="2">
        <v>70</v>
      </c>
      <c r="R46" s="4" t="s">
        <v>1</v>
      </c>
      <c r="S46" s="4">
        <v>0</v>
      </c>
      <c r="T46" s="8" t="s">
        <v>35</v>
      </c>
    </row>
    <row r="47" spans="1:20" ht="15" customHeight="1" x14ac:dyDescent="0.25">
      <c r="A47" t="str">
        <f>CONCATENATE(B47,", ",N47, " с решеткой из алюминия окрашенного")</f>
        <v>Гольфстрим, КПК 27.14.070 с решеткой из алюминия окрашенного</v>
      </c>
      <c r="B47" t="s">
        <v>13</v>
      </c>
      <c r="C47" t="s">
        <v>19</v>
      </c>
      <c r="D47" t="s">
        <v>43</v>
      </c>
      <c r="E47" s="2">
        <v>140</v>
      </c>
      <c r="F47" s="2">
        <v>270</v>
      </c>
      <c r="G47">
        <v>700</v>
      </c>
      <c r="H47" s="2">
        <v>100</v>
      </c>
      <c r="I47">
        <v>80</v>
      </c>
      <c r="J47" s="2">
        <v>1086</v>
      </c>
      <c r="K47" s="2">
        <v>698</v>
      </c>
      <c r="L47" s="2">
        <v>605</v>
      </c>
      <c r="M47" t="s">
        <v>12</v>
      </c>
      <c r="N47" t="s">
        <v>19</v>
      </c>
      <c r="O4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длина=700 мм, глубина=270 мм.</v>
      </c>
      <c r="P47">
        <v>50</v>
      </c>
      <c r="Q47" s="2">
        <v>70</v>
      </c>
      <c r="R47" t="s">
        <v>1</v>
      </c>
      <c r="S47">
        <v>0</v>
      </c>
      <c r="T47" s="8" t="s">
        <v>35</v>
      </c>
    </row>
    <row r="48" spans="1:20" x14ac:dyDescent="0.25">
      <c r="A48" t="str">
        <f>CONCATENATE(B48,", ",N48, " с решеткой из алюминия окрашенного")</f>
        <v>Гольфстрим, КПК 27.14.120 с решеткой из алюминия окрашенного</v>
      </c>
      <c r="B48" t="s">
        <v>13</v>
      </c>
      <c r="C48" t="s">
        <v>20</v>
      </c>
      <c r="D48" t="s">
        <v>43</v>
      </c>
      <c r="E48" s="2">
        <v>140</v>
      </c>
      <c r="F48" s="2">
        <v>270</v>
      </c>
      <c r="G48">
        <v>1200</v>
      </c>
      <c r="H48" s="2">
        <v>100</v>
      </c>
      <c r="I48">
        <v>160</v>
      </c>
      <c r="J48" s="2">
        <v>2316</v>
      </c>
      <c r="K48" s="2">
        <v>1725</v>
      </c>
      <c r="L48" s="2">
        <v>1607</v>
      </c>
      <c r="M48" t="s">
        <v>12</v>
      </c>
      <c r="N48" t="s">
        <v>20</v>
      </c>
      <c r="O4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длина=1200 мм, глубина=270 мм.</v>
      </c>
      <c r="P48">
        <v>50</v>
      </c>
      <c r="Q48" s="2">
        <v>70</v>
      </c>
      <c r="R48" t="s">
        <v>1</v>
      </c>
      <c r="S48">
        <v>0</v>
      </c>
      <c r="T48" s="8" t="s">
        <v>35</v>
      </c>
    </row>
    <row r="49" spans="1:20" x14ac:dyDescent="0.25">
      <c r="A49" t="str">
        <f>CONCATENATE(B49,", ",N49, " с решеткой из алюминия окрашенного")</f>
        <v>Гольфстрим, КПК 27.14.170 с решеткой из алюминия окрашенного</v>
      </c>
      <c r="B49" t="s">
        <v>13</v>
      </c>
      <c r="C49" t="s">
        <v>21</v>
      </c>
      <c r="D49" t="s">
        <v>43</v>
      </c>
      <c r="E49" s="2">
        <v>140</v>
      </c>
      <c r="F49" s="2">
        <v>270</v>
      </c>
      <c r="G49">
        <v>1700</v>
      </c>
      <c r="H49" s="2">
        <v>100</v>
      </c>
      <c r="I49">
        <v>240</v>
      </c>
      <c r="J49" s="2">
        <v>3756</v>
      </c>
      <c r="K49" s="2">
        <v>2783</v>
      </c>
      <c r="L49" s="2">
        <v>2607</v>
      </c>
      <c r="M49" t="s">
        <v>12</v>
      </c>
      <c r="N49" t="s">
        <v>21</v>
      </c>
      <c r="O4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длина=1700 мм, глубина=270 мм.</v>
      </c>
      <c r="P49">
        <v>50</v>
      </c>
      <c r="Q49" s="2">
        <v>70</v>
      </c>
      <c r="R49" t="s">
        <v>1</v>
      </c>
      <c r="S49">
        <v>0</v>
      </c>
      <c r="T49" s="8" t="s">
        <v>35</v>
      </c>
    </row>
    <row r="50" spans="1:20" x14ac:dyDescent="0.25">
      <c r="A50" t="str">
        <f>CONCATENATE(B50,", ",N50, " с решеткой из алюминия окрашенного")</f>
        <v>Гольфстрим, КПК 27.14.220 с решеткой из алюминия окрашенного</v>
      </c>
      <c r="B50" t="s">
        <v>13</v>
      </c>
      <c r="C50" t="s">
        <v>22</v>
      </c>
      <c r="D50" t="s">
        <v>43</v>
      </c>
      <c r="E50" s="2">
        <v>140</v>
      </c>
      <c r="F50" s="2">
        <v>270</v>
      </c>
      <c r="G50">
        <v>2200</v>
      </c>
      <c r="H50" s="2">
        <v>100</v>
      </c>
      <c r="I50">
        <v>320</v>
      </c>
      <c r="J50" s="2">
        <v>5048</v>
      </c>
      <c r="K50" s="2">
        <v>4203</v>
      </c>
      <c r="L50" s="2">
        <v>3604</v>
      </c>
      <c r="M50" t="s">
        <v>12</v>
      </c>
      <c r="N50" t="s">
        <v>22</v>
      </c>
      <c r="O5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длина=2200 мм, глубина=270 мм.</v>
      </c>
      <c r="P50">
        <v>50</v>
      </c>
      <c r="Q50" s="2">
        <v>70</v>
      </c>
      <c r="R50" t="s">
        <v>1</v>
      </c>
      <c r="S50">
        <v>0</v>
      </c>
      <c r="T50" s="8" t="s">
        <v>35</v>
      </c>
    </row>
    <row r="51" spans="1:20" x14ac:dyDescent="0.25">
      <c r="A51" t="str">
        <f>CONCATENATE(B51,", ",N51, " с решеткой из алюминия окрашенного")</f>
        <v>Гольфстрим, КПК 27.14.270 с решеткой из алюминия окрашенного</v>
      </c>
      <c r="B51" t="s">
        <v>13</v>
      </c>
      <c r="C51" t="s">
        <v>23</v>
      </c>
      <c r="D51" t="s">
        <v>43</v>
      </c>
      <c r="E51" s="2">
        <v>140</v>
      </c>
      <c r="F51" s="2">
        <v>270</v>
      </c>
      <c r="G51">
        <v>2700</v>
      </c>
      <c r="H51" s="2">
        <v>100</v>
      </c>
      <c r="I51">
        <v>400</v>
      </c>
      <c r="J51" s="2">
        <v>6397</v>
      </c>
      <c r="K51" s="2">
        <v>5219</v>
      </c>
      <c r="L51" s="4">
        <v>4585</v>
      </c>
      <c r="M51" t="s">
        <v>12</v>
      </c>
      <c r="N51" t="s">
        <v>23</v>
      </c>
      <c r="O5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длина=2700 мм, глубина=270 мм.</v>
      </c>
      <c r="P51">
        <v>50</v>
      </c>
      <c r="Q51" s="2">
        <v>70</v>
      </c>
      <c r="R51" t="s">
        <v>1</v>
      </c>
      <c r="S51">
        <v>0</v>
      </c>
      <c r="T51" s="8" t="s">
        <v>35</v>
      </c>
    </row>
    <row r="52" spans="1:20" ht="15" customHeight="1" x14ac:dyDescent="0.25">
      <c r="A52" t="str">
        <f>CONCATENATE(B52,", ",N52, " с решеткой из березы/бука/дуба")</f>
        <v>Гольфстрим, КПК 27.14.070 с решеткой из березы/бука/дуба</v>
      </c>
      <c r="B52" t="s">
        <v>13</v>
      </c>
      <c r="C52" t="s">
        <v>19</v>
      </c>
      <c r="D52" t="s">
        <v>44</v>
      </c>
      <c r="E52" s="2">
        <v>140</v>
      </c>
      <c r="F52" s="2">
        <v>270</v>
      </c>
      <c r="G52">
        <v>700</v>
      </c>
      <c r="H52" s="2">
        <v>100</v>
      </c>
      <c r="I52">
        <v>80</v>
      </c>
      <c r="J52" s="2">
        <v>1086</v>
      </c>
      <c r="K52" s="2">
        <v>698</v>
      </c>
      <c r="L52" s="2">
        <v>605</v>
      </c>
      <c r="M52" t="s">
        <v>12</v>
      </c>
      <c r="N52" t="s">
        <v>19</v>
      </c>
      <c r="O5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длина=700 мм, глубина=270 мм.</v>
      </c>
      <c r="P52">
        <v>50</v>
      </c>
      <c r="Q52" s="2">
        <v>70</v>
      </c>
      <c r="R52" t="s">
        <v>1</v>
      </c>
      <c r="S52">
        <v>0</v>
      </c>
      <c r="T52" s="8" t="s">
        <v>35</v>
      </c>
    </row>
    <row r="53" spans="1:20" x14ac:dyDescent="0.25">
      <c r="A53" t="str">
        <f>CONCATENATE(B53,", ",N53, " с решеткой из березы/бука/дуба")</f>
        <v>Гольфстрим, КПК 27.14.120 с решеткой из березы/бука/дуба</v>
      </c>
      <c r="B53" t="s">
        <v>13</v>
      </c>
      <c r="C53" t="s">
        <v>20</v>
      </c>
      <c r="D53" t="s">
        <v>44</v>
      </c>
      <c r="E53" s="2">
        <v>140</v>
      </c>
      <c r="F53" s="2">
        <v>270</v>
      </c>
      <c r="G53">
        <v>1200</v>
      </c>
      <c r="H53" s="2">
        <v>100</v>
      </c>
      <c r="I53">
        <v>160</v>
      </c>
      <c r="J53" s="2">
        <v>2316</v>
      </c>
      <c r="K53" s="2">
        <v>1725</v>
      </c>
      <c r="L53" s="2">
        <v>1607</v>
      </c>
      <c r="M53" t="s">
        <v>12</v>
      </c>
      <c r="N53" t="s">
        <v>20</v>
      </c>
      <c r="O53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длина=1200 мм, глубина=270 мм.</v>
      </c>
      <c r="P53">
        <v>50</v>
      </c>
      <c r="Q53" s="2">
        <v>70</v>
      </c>
      <c r="R53" t="s">
        <v>1</v>
      </c>
      <c r="S53">
        <v>0</v>
      </c>
      <c r="T53" s="8" t="s">
        <v>35</v>
      </c>
    </row>
    <row r="54" spans="1:20" x14ac:dyDescent="0.25">
      <c r="A54" t="str">
        <f>CONCATENATE(B54,", ",N54, " с решеткой из березы/бука/дуба")</f>
        <v>Гольфстрим, КПК 27.14.170 с решеткой из березы/бука/дуба</v>
      </c>
      <c r="B54" t="s">
        <v>13</v>
      </c>
      <c r="C54" t="s">
        <v>21</v>
      </c>
      <c r="D54" t="s">
        <v>44</v>
      </c>
      <c r="E54" s="2">
        <v>140</v>
      </c>
      <c r="F54" s="2">
        <v>270</v>
      </c>
      <c r="G54">
        <v>1700</v>
      </c>
      <c r="H54" s="2">
        <v>100</v>
      </c>
      <c r="I54">
        <v>240</v>
      </c>
      <c r="J54" s="2">
        <v>3756</v>
      </c>
      <c r="K54" s="2">
        <v>2783</v>
      </c>
      <c r="L54" s="2">
        <v>2607</v>
      </c>
      <c r="M54" t="s">
        <v>12</v>
      </c>
      <c r="N54" t="s">
        <v>21</v>
      </c>
      <c r="O5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длина=1700 мм, глубина=270 мм.</v>
      </c>
      <c r="P54">
        <v>50</v>
      </c>
      <c r="Q54" s="2">
        <v>70</v>
      </c>
      <c r="R54" t="s">
        <v>1</v>
      </c>
      <c r="S54">
        <v>0</v>
      </c>
      <c r="T54" s="8" t="s">
        <v>35</v>
      </c>
    </row>
    <row r="55" spans="1:20" x14ac:dyDescent="0.25">
      <c r="A55" t="str">
        <f>CONCATENATE(B55,", ",N55, " с решеткой из березы/бука/дуба")</f>
        <v>Гольфстрим, КПК 27.14.220 с решеткой из березы/бука/дуба</v>
      </c>
      <c r="B55" t="s">
        <v>13</v>
      </c>
      <c r="C55" t="s">
        <v>22</v>
      </c>
      <c r="D55" t="s">
        <v>44</v>
      </c>
      <c r="E55" s="2">
        <v>140</v>
      </c>
      <c r="F55" s="2">
        <v>270</v>
      </c>
      <c r="G55">
        <v>2200</v>
      </c>
      <c r="H55" s="2">
        <v>100</v>
      </c>
      <c r="I55">
        <v>320</v>
      </c>
      <c r="J55" s="2">
        <v>5048</v>
      </c>
      <c r="K55" s="2">
        <v>4203</v>
      </c>
      <c r="L55" s="2">
        <v>3604</v>
      </c>
      <c r="M55" t="s">
        <v>12</v>
      </c>
      <c r="N55" t="s">
        <v>22</v>
      </c>
      <c r="O55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длина=2200 мм, глубина=270 мм.</v>
      </c>
      <c r="P55">
        <v>50</v>
      </c>
      <c r="Q55" s="2">
        <v>70</v>
      </c>
      <c r="R55" t="s">
        <v>1</v>
      </c>
      <c r="S55">
        <v>0</v>
      </c>
      <c r="T55" s="8" t="s">
        <v>35</v>
      </c>
    </row>
    <row r="56" spans="1:20" x14ac:dyDescent="0.25">
      <c r="A56" t="str">
        <f>CONCATENATE(B56,", ",N56, " с решеткой из березы/бука/дуба")</f>
        <v>Гольфстрим, КПК 27.14.270 с решеткой из березы/бука/дуба</v>
      </c>
      <c r="B56" t="s">
        <v>13</v>
      </c>
      <c r="C56" t="s">
        <v>23</v>
      </c>
      <c r="D56" t="s">
        <v>44</v>
      </c>
      <c r="E56" s="2">
        <v>140</v>
      </c>
      <c r="F56" s="2">
        <v>270</v>
      </c>
      <c r="G56">
        <v>2700</v>
      </c>
      <c r="H56" s="2">
        <v>100</v>
      </c>
      <c r="I56">
        <v>400</v>
      </c>
      <c r="J56" s="2">
        <v>6397</v>
      </c>
      <c r="K56" s="2">
        <v>5219</v>
      </c>
      <c r="L56" s="4">
        <v>4585</v>
      </c>
      <c r="M56" t="s">
        <v>12</v>
      </c>
      <c r="N56" t="s">
        <v>23</v>
      </c>
      <c r="O56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длина=2700 мм, глубина=270 мм.</v>
      </c>
      <c r="P56">
        <v>50</v>
      </c>
      <c r="Q56" s="2">
        <v>70</v>
      </c>
      <c r="R56" t="s">
        <v>1</v>
      </c>
      <c r="S56">
        <v>0</v>
      </c>
      <c r="T56" s="8" t="s">
        <v>35</v>
      </c>
    </row>
    <row r="57" spans="1:20" ht="15" customHeight="1" x14ac:dyDescent="0.25">
      <c r="A57" t="str">
        <f>CONCATENATE(B57,", ",N57, " с решеткой из ореха/мербау")</f>
        <v>Гольфстрим, КПК 27.14.070 с решеткой из ореха/мербау</v>
      </c>
      <c r="B57" t="s">
        <v>13</v>
      </c>
      <c r="C57" t="s">
        <v>19</v>
      </c>
      <c r="D57" t="s">
        <v>45</v>
      </c>
      <c r="E57" s="2">
        <v>140</v>
      </c>
      <c r="F57" s="2">
        <v>270</v>
      </c>
      <c r="G57">
        <v>700</v>
      </c>
      <c r="H57" s="2">
        <v>100</v>
      </c>
      <c r="I57">
        <v>80</v>
      </c>
      <c r="J57" s="2">
        <v>1086</v>
      </c>
      <c r="K57" s="2">
        <v>698</v>
      </c>
      <c r="L57" s="2">
        <v>605</v>
      </c>
      <c r="M57" t="s">
        <v>12</v>
      </c>
      <c r="N57" t="s">
        <v>19</v>
      </c>
      <c r="O5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длина=700 мм, глубина=270 мм.</v>
      </c>
      <c r="P57">
        <v>50</v>
      </c>
      <c r="Q57" s="2">
        <v>70</v>
      </c>
      <c r="R57" t="s">
        <v>1</v>
      </c>
      <c r="S57">
        <v>0</v>
      </c>
      <c r="T57" s="8" t="s">
        <v>35</v>
      </c>
    </row>
    <row r="58" spans="1:20" x14ac:dyDescent="0.25">
      <c r="A58" t="str">
        <f>CONCATENATE(B58,", ",N58, " с решеткой из ореха/мербау")</f>
        <v>Гольфстрим, КПК 27.14.120 с решеткой из ореха/мербау</v>
      </c>
      <c r="B58" t="s">
        <v>13</v>
      </c>
      <c r="C58" t="s">
        <v>20</v>
      </c>
      <c r="D58" t="s">
        <v>45</v>
      </c>
      <c r="E58" s="2">
        <v>140</v>
      </c>
      <c r="F58" s="2">
        <v>270</v>
      </c>
      <c r="G58">
        <v>1200</v>
      </c>
      <c r="H58" s="2">
        <v>100</v>
      </c>
      <c r="I58">
        <v>160</v>
      </c>
      <c r="J58" s="2">
        <v>2316</v>
      </c>
      <c r="K58" s="2">
        <v>1725</v>
      </c>
      <c r="L58" s="2">
        <v>1607</v>
      </c>
      <c r="M58" t="s">
        <v>12</v>
      </c>
      <c r="N58" t="s">
        <v>20</v>
      </c>
      <c r="O5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длина=1200 мм, глубина=270 мм.</v>
      </c>
      <c r="P58">
        <v>50</v>
      </c>
      <c r="Q58" s="2">
        <v>70</v>
      </c>
      <c r="R58" t="s">
        <v>1</v>
      </c>
      <c r="S58">
        <v>0</v>
      </c>
      <c r="T58" s="8" t="s">
        <v>35</v>
      </c>
    </row>
    <row r="59" spans="1:20" x14ac:dyDescent="0.25">
      <c r="A59" t="str">
        <f>CONCATENATE(B59,", ",N59, " с решеткой из ореха/мербау")</f>
        <v>Гольфстрим, КПК 27.14.170 с решеткой из ореха/мербау</v>
      </c>
      <c r="B59" t="s">
        <v>13</v>
      </c>
      <c r="C59" t="s">
        <v>21</v>
      </c>
      <c r="D59" t="s">
        <v>45</v>
      </c>
      <c r="E59" s="2">
        <v>140</v>
      </c>
      <c r="F59" s="2">
        <v>270</v>
      </c>
      <c r="G59">
        <v>1700</v>
      </c>
      <c r="H59" s="2">
        <v>100</v>
      </c>
      <c r="I59">
        <v>240</v>
      </c>
      <c r="J59" s="2">
        <v>3756</v>
      </c>
      <c r="K59" s="2">
        <v>2783</v>
      </c>
      <c r="L59" s="2">
        <v>2607</v>
      </c>
      <c r="M59" t="s">
        <v>12</v>
      </c>
      <c r="N59" t="s">
        <v>21</v>
      </c>
      <c r="O5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длина=1700 мм, глубина=270 мм.</v>
      </c>
      <c r="P59">
        <v>50</v>
      </c>
      <c r="Q59" s="2">
        <v>70</v>
      </c>
      <c r="R59" t="s">
        <v>1</v>
      </c>
      <c r="S59">
        <v>0</v>
      </c>
      <c r="T59" s="8" t="s">
        <v>35</v>
      </c>
    </row>
    <row r="60" spans="1:20" x14ac:dyDescent="0.25">
      <c r="A60" t="str">
        <f>CONCATENATE(B60,", ",N60, " с решеткой из ореха/мербау")</f>
        <v>Гольфстрим, КПК 27.14.220 с решеткой из ореха/мербау</v>
      </c>
      <c r="B60" t="s">
        <v>13</v>
      </c>
      <c r="C60" t="s">
        <v>22</v>
      </c>
      <c r="D60" t="s">
        <v>45</v>
      </c>
      <c r="E60" s="2">
        <v>140</v>
      </c>
      <c r="F60" s="2">
        <v>270</v>
      </c>
      <c r="G60">
        <v>2200</v>
      </c>
      <c r="H60" s="2">
        <v>100</v>
      </c>
      <c r="I60">
        <v>320</v>
      </c>
      <c r="J60" s="2">
        <v>5048</v>
      </c>
      <c r="K60" s="2">
        <v>4203</v>
      </c>
      <c r="L60" s="2">
        <v>3604</v>
      </c>
      <c r="M60" t="s">
        <v>12</v>
      </c>
      <c r="N60" t="s">
        <v>22</v>
      </c>
      <c r="O6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длина=2200 мм, глубина=270 мм.</v>
      </c>
      <c r="P60">
        <v>50</v>
      </c>
      <c r="Q60" s="2">
        <v>70</v>
      </c>
      <c r="R60" t="s">
        <v>1</v>
      </c>
      <c r="S60">
        <v>0</v>
      </c>
      <c r="T60" s="8" t="s">
        <v>35</v>
      </c>
    </row>
    <row r="61" spans="1:20" x14ac:dyDescent="0.25">
      <c r="A61" t="str">
        <f>CONCATENATE(B61,", ",N61, " с решеткой из ореха/мербау")</f>
        <v>Гольфстрим, КПК 27.14.270 с решеткой из ореха/мербау</v>
      </c>
      <c r="B61" t="s">
        <v>13</v>
      </c>
      <c r="C61" t="s">
        <v>23</v>
      </c>
      <c r="D61" t="s">
        <v>45</v>
      </c>
      <c r="E61" s="2">
        <v>140</v>
      </c>
      <c r="F61" s="2">
        <v>270</v>
      </c>
      <c r="G61">
        <v>2700</v>
      </c>
      <c r="H61" s="2">
        <v>100</v>
      </c>
      <c r="I61">
        <v>400</v>
      </c>
      <c r="J61" s="2">
        <v>6397</v>
      </c>
      <c r="K61" s="2">
        <v>5219</v>
      </c>
      <c r="L61" s="4">
        <v>4585</v>
      </c>
      <c r="M61" t="s">
        <v>12</v>
      </c>
      <c r="N61" t="s">
        <v>23</v>
      </c>
      <c r="O6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длина=2700 мм, глубина=270 мм.</v>
      </c>
      <c r="P61">
        <v>50</v>
      </c>
      <c r="Q61" s="2">
        <v>70</v>
      </c>
      <c r="R61" t="s">
        <v>1</v>
      </c>
      <c r="S61">
        <v>0</v>
      </c>
      <c r="T61" s="8" t="s">
        <v>35</v>
      </c>
    </row>
    <row r="62" spans="1:20" ht="15" customHeight="1" x14ac:dyDescent="0.25">
      <c r="A62" s="1" t="str">
        <f>CONCATENATE(B62,", ",N62, " с решеткой из рулонной стали")</f>
        <v>Гольфстрим, КПК 43.11.070 с решеткой из рулонной стали</v>
      </c>
      <c r="B62" s="2" t="s">
        <v>13</v>
      </c>
      <c r="C62" s="2" t="s">
        <v>24</v>
      </c>
      <c r="D62" s="2" t="s">
        <v>40</v>
      </c>
      <c r="E62" s="2">
        <v>110</v>
      </c>
      <c r="F62" s="2">
        <v>430</v>
      </c>
      <c r="G62" s="2">
        <v>700</v>
      </c>
      <c r="H62" s="2">
        <v>70</v>
      </c>
      <c r="I62" s="2">
        <v>80</v>
      </c>
      <c r="J62" s="2">
        <v>1238</v>
      </c>
      <c r="K62" s="2">
        <v>837</v>
      </c>
      <c r="L62" s="2">
        <v>736</v>
      </c>
      <c r="M62" s="2" t="s">
        <v>12</v>
      </c>
      <c r="N62" s="2" t="s">
        <v>24</v>
      </c>
      <c r="O6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длина=700 мм, глубина=430 мм.</v>
      </c>
      <c r="P62" s="2">
        <v>100</v>
      </c>
      <c r="Q62" s="2">
        <v>120</v>
      </c>
      <c r="R62" s="2" t="s">
        <v>1</v>
      </c>
      <c r="S62" s="2">
        <v>0</v>
      </c>
      <c r="T62" s="8" t="s">
        <v>35</v>
      </c>
    </row>
    <row r="63" spans="1:20" x14ac:dyDescent="0.25">
      <c r="A63" s="1" t="str">
        <f>CONCATENATE(B63,", ",N63, " с решеткой из рулонной стали")</f>
        <v>Гольфстрим, КПК 43.11.120 с решеткой из рулонной стали</v>
      </c>
      <c r="B63" s="2" t="s">
        <v>13</v>
      </c>
      <c r="C63" s="2" t="s">
        <v>25</v>
      </c>
      <c r="D63" s="2" t="s">
        <v>40</v>
      </c>
      <c r="E63" s="2">
        <v>110</v>
      </c>
      <c r="F63" s="2">
        <v>430</v>
      </c>
      <c r="G63" s="2">
        <v>1200</v>
      </c>
      <c r="H63" s="2">
        <v>70</v>
      </c>
      <c r="I63" s="2">
        <v>160</v>
      </c>
      <c r="J63" s="2">
        <v>2944</v>
      </c>
      <c r="K63" s="2">
        <v>2084</v>
      </c>
      <c r="L63" s="2">
        <v>1806</v>
      </c>
      <c r="M63" s="2" t="s">
        <v>12</v>
      </c>
      <c r="N63" s="2" t="s">
        <v>25</v>
      </c>
      <c r="O6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длина=1200 мм, глубина=430 мм.</v>
      </c>
      <c r="P63" s="2">
        <v>100</v>
      </c>
      <c r="Q63" s="2">
        <v>120</v>
      </c>
      <c r="R63" s="2" t="s">
        <v>1</v>
      </c>
      <c r="S63" s="2">
        <v>0</v>
      </c>
      <c r="T63" s="8" t="s">
        <v>35</v>
      </c>
    </row>
    <row r="64" spans="1:20" x14ac:dyDescent="0.25">
      <c r="A64" s="1" t="str">
        <f>CONCATENATE(B64,", ",N64, " с решеткой из рулонной стали")</f>
        <v>Гольфстрим, КПК 43.11.170 с решеткой из рулонной стали</v>
      </c>
      <c r="B64" s="2" t="s">
        <v>13</v>
      </c>
      <c r="C64" s="2" t="s">
        <v>26</v>
      </c>
      <c r="D64" s="2" t="s">
        <v>40</v>
      </c>
      <c r="E64" s="2">
        <v>110</v>
      </c>
      <c r="F64" s="2">
        <v>430</v>
      </c>
      <c r="G64" s="2">
        <v>1700</v>
      </c>
      <c r="H64" s="2">
        <v>70</v>
      </c>
      <c r="I64" s="2">
        <v>240</v>
      </c>
      <c r="J64" s="2">
        <v>4437</v>
      </c>
      <c r="K64" s="2">
        <v>3566</v>
      </c>
      <c r="L64" s="2">
        <v>3028</v>
      </c>
      <c r="M64" s="2" t="s">
        <v>12</v>
      </c>
      <c r="N64" s="2" t="s">
        <v>26</v>
      </c>
      <c r="O6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длина=1700 мм, глубина=430 мм.</v>
      </c>
      <c r="P64" s="2">
        <v>100</v>
      </c>
      <c r="Q64" s="2">
        <v>120</v>
      </c>
      <c r="R64" s="2" t="s">
        <v>1</v>
      </c>
      <c r="S64" s="2">
        <v>0</v>
      </c>
      <c r="T64" s="8" t="s">
        <v>35</v>
      </c>
    </row>
    <row r="65" spans="1:20" x14ac:dyDescent="0.25">
      <c r="A65" s="1" t="str">
        <f>CONCATENATE(B65,", ",N65, " с решеткой из рулонной стали")</f>
        <v>Гольфстрим, КПК 43.11.220 с решеткой из рулонной стали</v>
      </c>
      <c r="B65" s="2" t="s">
        <v>13</v>
      </c>
      <c r="C65" s="2" t="s">
        <v>27</v>
      </c>
      <c r="D65" s="2" t="s">
        <v>40</v>
      </c>
      <c r="E65" s="2">
        <v>110</v>
      </c>
      <c r="F65" s="2">
        <v>430</v>
      </c>
      <c r="G65" s="2">
        <v>2200</v>
      </c>
      <c r="H65" s="2">
        <v>70</v>
      </c>
      <c r="I65" s="2">
        <v>320</v>
      </c>
      <c r="J65" s="2">
        <v>6239</v>
      </c>
      <c r="K65" s="2">
        <v>5104</v>
      </c>
      <c r="L65" s="2">
        <v>4181</v>
      </c>
      <c r="M65" s="2" t="s">
        <v>12</v>
      </c>
      <c r="N65" s="2" t="s">
        <v>27</v>
      </c>
      <c r="O6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длина=2200 мм, глубина=430 мм.</v>
      </c>
      <c r="P65" s="2">
        <v>100</v>
      </c>
      <c r="Q65" s="2">
        <v>120</v>
      </c>
      <c r="R65" s="2" t="s">
        <v>1</v>
      </c>
      <c r="S65" s="2">
        <v>0</v>
      </c>
      <c r="T65" s="8" t="s">
        <v>35</v>
      </c>
    </row>
    <row r="66" spans="1:20" x14ac:dyDescent="0.25">
      <c r="A66" s="1" t="str">
        <f>CONCATENATE(B66,", ",N66, " с решеткой из рулонной стали")</f>
        <v>Гольфстрим, КПК 43.11.270 с решеткой из рулонной стали</v>
      </c>
      <c r="B66" s="2" t="s">
        <v>13</v>
      </c>
      <c r="C66" s="2" t="s">
        <v>28</v>
      </c>
      <c r="D66" s="2" t="s">
        <v>40</v>
      </c>
      <c r="E66" s="2">
        <v>110</v>
      </c>
      <c r="F66" s="2">
        <v>430</v>
      </c>
      <c r="G66" s="2">
        <v>2700</v>
      </c>
      <c r="H66" s="2">
        <v>70</v>
      </c>
      <c r="I66" s="2">
        <v>400</v>
      </c>
      <c r="J66" s="2">
        <v>7679</v>
      </c>
      <c r="K66" s="2">
        <v>6347</v>
      </c>
      <c r="L66" s="2">
        <v>4958</v>
      </c>
      <c r="M66" s="2" t="s">
        <v>12</v>
      </c>
      <c r="N66" s="2" t="s">
        <v>28</v>
      </c>
      <c r="O6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110 мм, длина=2700 мм, глубина=430 мм.</v>
      </c>
      <c r="P66" s="2">
        <v>100</v>
      </c>
      <c r="Q66" s="2">
        <v>120</v>
      </c>
      <c r="R66" s="2" t="s">
        <v>1</v>
      </c>
      <c r="S66" s="2">
        <v>0</v>
      </c>
      <c r="T66" s="8" t="s">
        <v>35</v>
      </c>
    </row>
    <row r="67" spans="1:20" ht="15" customHeight="1" x14ac:dyDescent="0.25">
      <c r="A67" s="1" t="str">
        <f>CONCATENATE(B62,", ",N62, " с решеткой из секционной стали")</f>
        <v>Гольфстрим, КПК 43.11.070 с решеткой из секционной стали</v>
      </c>
      <c r="B67" s="2" t="s">
        <v>13</v>
      </c>
      <c r="C67" s="2" t="s">
        <v>24</v>
      </c>
      <c r="D67" s="2" t="s">
        <v>41</v>
      </c>
      <c r="E67" s="2">
        <v>110</v>
      </c>
      <c r="F67" s="2">
        <v>430</v>
      </c>
      <c r="G67" s="2">
        <v>700</v>
      </c>
      <c r="H67" s="2">
        <v>70</v>
      </c>
      <c r="I67" s="2">
        <v>80</v>
      </c>
      <c r="J67" s="2">
        <v>1238</v>
      </c>
      <c r="K67" s="2">
        <v>837</v>
      </c>
      <c r="L67" s="2">
        <v>736</v>
      </c>
      <c r="M67" s="2" t="s">
        <v>12</v>
      </c>
      <c r="N67" s="2" t="s">
        <v>24</v>
      </c>
      <c r="O67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длина=700 мм, глубина=430 мм.</v>
      </c>
      <c r="P67" s="2">
        <v>100</v>
      </c>
      <c r="Q67" s="2">
        <v>120</v>
      </c>
      <c r="R67" s="2" t="s">
        <v>1</v>
      </c>
      <c r="S67" s="2">
        <v>0</v>
      </c>
      <c r="T67" s="8" t="s">
        <v>35</v>
      </c>
    </row>
    <row r="68" spans="1:20" x14ac:dyDescent="0.25">
      <c r="A68" s="1" t="str">
        <f>CONCATENATE(B63,", ",N63, " с решеткой из секционной стали")</f>
        <v>Гольфстрим, КПК 43.11.120 с решеткой из секционной стали</v>
      </c>
      <c r="B68" s="2" t="s">
        <v>13</v>
      </c>
      <c r="C68" s="2" t="s">
        <v>25</v>
      </c>
      <c r="D68" s="2" t="s">
        <v>41</v>
      </c>
      <c r="E68" s="2">
        <v>110</v>
      </c>
      <c r="F68" s="2">
        <v>430</v>
      </c>
      <c r="G68" s="2">
        <v>1200</v>
      </c>
      <c r="H68" s="2">
        <v>70</v>
      </c>
      <c r="I68" s="2">
        <v>160</v>
      </c>
      <c r="J68" s="2">
        <v>2944</v>
      </c>
      <c r="K68" s="2">
        <v>2084</v>
      </c>
      <c r="L68" s="2">
        <v>1806</v>
      </c>
      <c r="M68" s="2" t="s">
        <v>12</v>
      </c>
      <c r="N68" s="2" t="s">
        <v>25</v>
      </c>
      <c r="O68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длина=1200 мм, глубина=430 мм.</v>
      </c>
      <c r="P68" s="2">
        <v>100</v>
      </c>
      <c r="Q68" s="2">
        <v>120</v>
      </c>
      <c r="R68" s="2" t="s">
        <v>1</v>
      </c>
      <c r="S68" s="2">
        <v>0</v>
      </c>
      <c r="T68" s="8" t="s">
        <v>35</v>
      </c>
    </row>
    <row r="69" spans="1:20" x14ac:dyDescent="0.25">
      <c r="A69" s="1" t="str">
        <f>CONCATENATE(B64,", ",N64, " с решеткой из секционной стали")</f>
        <v>Гольфстрим, КПК 43.11.170 с решеткой из секционной стали</v>
      </c>
      <c r="B69" s="2" t="s">
        <v>13</v>
      </c>
      <c r="C69" s="2" t="s">
        <v>26</v>
      </c>
      <c r="D69" s="2" t="s">
        <v>41</v>
      </c>
      <c r="E69" s="2">
        <v>110</v>
      </c>
      <c r="F69" s="2">
        <v>430</v>
      </c>
      <c r="G69" s="2">
        <v>1700</v>
      </c>
      <c r="H69" s="2">
        <v>70</v>
      </c>
      <c r="I69" s="2">
        <v>240</v>
      </c>
      <c r="J69" s="2">
        <v>4437</v>
      </c>
      <c r="K69" s="2">
        <v>3566</v>
      </c>
      <c r="L69" s="2">
        <v>3028</v>
      </c>
      <c r="M69" s="2" t="s">
        <v>12</v>
      </c>
      <c r="N69" s="2" t="s">
        <v>26</v>
      </c>
      <c r="O69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длина=1700 мм, глубина=430 мм.</v>
      </c>
      <c r="P69" s="2">
        <v>100</v>
      </c>
      <c r="Q69" s="2">
        <v>120</v>
      </c>
      <c r="R69" s="2" t="s">
        <v>1</v>
      </c>
      <c r="S69" s="2">
        <v>0</v>
      </c>
      <c r="T69" s="8" t="s">
        <v>35</v>
      </c>
    </row>
    <row r="70" spans="1:20" x14ac:dyDescent="0.25">
      <c r="A70" s="1" t="str">
        <f>CONCATENATE(B65,", ",N65, " с решеткой из секционной стали")</f>
        <v>Гольфстрим, КПК 43.11.220 с решеткой из секционной стали</v>
      </c>
      <c r="B70" s="2" t="s">
        <v>13</v>
      </c>
      <c r="C70" s="2" t="s">
        <v>27</v>
      </c>
      <c r="D70" s="2" t="s">
        <v>41</v>
      </c>
      <c r="E70" s="2">
        <v>110</v>
      </c>
      <c r="F70" s="2">
        <v>430</v>
      </c>
      <c r="G70" s="2">
        <v>2200</v>
      </c>
      <c r="H70" s="2">
        <v>70</v>
      </c>
      <c r="I70" s="2">
        <v>320</v>
      </c>
      <c r="J70" s="2">
        <v>6239</v>
      </c>
      <c r="K70" s="2">
        <v>5104</v>
      </c>
      <c r="L70" s="2">
        <v>4181</v>
      </c>
      <c r="M70" s="2" t="s">
        <v>12</v>
      </c>
      <c r="N70" s="2" t="s">
        <v>27</v>
      </c>
      <c r="O70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длина=2200 мм, глубина=430 мм.</v>
      </c>
      <c r="P70" s="2">
        <v>100</v>
      </c>
      <c r="Q70" s="2">
        <v>120</v>
      </c>
      <c r="R70" s="2" t="s">
        <v>1</v>
      </c>
      <c r="S70" s="2">
        <v>0</v>
      </c>
      <c r="T70" s="8" t="s">
        <v>35</v>
      </c>
    </row>
    <row r="71" spans="1:20" x14ac:dyDescent="0.25">
      <c r="A71" s="1" t="str">
        <f>CONCATENATE(B66,", ",N66, " с решеткой из секционной стали")</f>
        <v>Гольфстрим, КПК 43.11.270 с решеткой из секционной стали</v>
      </c>
      <c r="B71" s="2" t="s">
        <v>13</v>
      </c>
      <c r="C71" s="2" t="s">
        <v>28</v>
      </c>
      <c r="D71" s="2" t="s">
        <v>41</v>
      </c>
      <c r="E71" s="2">
        <v>110</v>
      </c>
      <c r="F71" s="2">
        <v>430</v>
      </c>
      <c r="G71" s="2">
        <v>2700</v>
      </c>
      <c r="H71" s="2">
        <v>70</v>
      </c>
      <c r="I71" s="2">
        <v>400</v>
      </c>
      <c r="J71" s="2">
        <v>7679</v>
      </c>
      <c r="K71" s="2">
        <v>6347</v>
      </c>
      <c r="L71" s="2">
        <v>4958</v>
      </c>
      <c r="M71" s="2" t="s">
        <v>12</v>
      </c>
      <c r="N71" s="2" t="s">
        <v>28</v>
      </c>
      <c r="O71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110 мм, длина=2700 мм, глубина=430 мм.</v>
      </c>
      <c r="P71" s="2">
        <v>100</v>
      </c>
      <c r="Q71" s="2">
        <v>120</v>
      </c>
      <c r="R71" s="2" t="s">
        <v>1</v>
      </c>
      <c r="S71" s="2">
        <v>0</v>
      </c>
      <c r="T71" s="8" t="s">
        <v>35</v>
      </c>
    </row>
    <row r="72" spans="1:20" ht="15" customHeight="1" x14ac:dyDescent="0.25">
      <c r="A72" s="1" t="str">
        <f>CONCATENATE(B72,", ",N72, " с решеткой из алюминия натурального цвета")</f>
        <v>Гольфстрим, КПК 43.11.070 с решеткой из алюминия натурального цвета</v>
      </c>
      <c r="B72" s="2" t="s">
        <v>13</v>
      </c>
      <c r="C72" s="2" t="s">
        <v>24</v>
      </c>
      <c r="D72" s="2" t="s">
        <v>42</v>
      </c>
      <c r="E72" s="2">
        <v>110</v>
      </c>
      <c r="F72" s="2">
        <v>430</v>
      </c>
      <c r="G72" s="2">
        <v>700</v>
      </c>
      <c r="H72" s="2">
        <v>70</v>
      </c>
      <c r="I72" s="2">
        <v>80</v>
      </c>
      <c r="J72" s="2">
        <v>1238</v>
      </c>
      <c r="K72" s="2">
        <v>837</v>
      </c>
      <c r="L72" s="2">
        <v>736</v>
      </c>
      <c r="M72" s="2" t="s">
        <v>12</v>
      </c>
      <c r="N72" s="2" t="s">
        <v>24</v>
      </c>
      <c r="O7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длина=700 мм, глубина=430 мм.</v>
      </c>
      <c r="P72" s="2">
        <v>100</v>
      </c>
      <c r="Q72" s="2">
        <v>120</v>
      </c>
      <c r="R72" s="2" t="s">
        <v>1</v>
      </c>
      <c r="S72" s="2">
        <v>0</v>
      </c>
      <c r="T72" s="8" t="s">
        <v>35</v>
      </c>
    </row>
    <row r="73" spans="1:20" x14ac:dyDescent="0.25">
      <c r="A73" s="1" t="str">
        <f>CONCATENATE(B73,", ",N73, " с решеткой из алюминия натурального цвета")</f>
        <v>Гольфстрим, КПК 43.11.120 с решеткой из алюминия натурального цвета</v>
      </c>
      <c r="B73" s="2" t="s">
        <v>13</v>
      </c>
      <c r="C73" s="2" t="s">
        <v>25</v>
      </c>
      <c r="D73" s="2" t="s">
        <v>42</v>
      </c>
      <c r="E73" s="2">
        <v>110</v>
      </c>
      <c r="F73" s="2">
        <v>430</v>
      </c>
      <c r="G73" s="2">
        <v>1200</v>
      </c>
      <c r="H73" s="2">
        <v>70</v>
      </c>
      <c r="I73" s="2">
        <v>160</v>
      </c>
      <c r="J73" s="2">
        <v>2944</v>
      </c>
      <c r="K73" s="2">
        <v>2084</v>
      </c>
      <c r="L73" s="2">
        <v>1806</v>
      </c>
      <c r="M73" s="2" t="s">
        <v>12</v>
      </c>
      <c r="N73" s="2" t="s">
        <v>25</v>
      </c>
      <c r="O7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длина=1200 мм, глубина=430 мм.</v>
      </c>
      <c r="P73" s="2">
        <v>100</v>
      </c>
      <c r="Q73" s="2">
        <v>120</v>
      </c>
      <c r="R73" s="2" t="s">
        <v>1</v>
      </c>
      <c r="S73" s="2">
        <v>0</v>
      </c>
      <c r="T73" s="8" t="s">
        <v>35</v>
      </c>
    </row>
    <row r="74" spans="1:20" x14ac:dyDescent="0.25">
      <c r="A74" s="1" t="str">
        <f>CONCATENATE(B74,", ",N74, " с решеткой из алюминия натурального цвета")</f>
        <v>Гольфстрим, КПК 43.11.170 с решеткой из алюминия натурального цвета</v>
      </c>
      <c r="B74" s="2" t="s">
        <v>13</v>
      </c>
      <c r="C74" s="2" t="s">
        <v>26</v>
      </c>
      <c r="D74" s="2" t="s">
        <v>42</v>
      </c>
      <c r="E74" s="2">
        <v>110</v>
      </c>
      <c r="F74" s="2">
        <v>430</v>
      </c>
      <c r="G74" s="2">
        <v>1700</v>
      </c>
      <c r="H74" s="2">
        <v>70</v>
      </c>
      <c r="I74" s="2">
        <v>240</v>
      </c>
      <c r="J74" s="2">
        <v>4437</v>
      </c>
      <c r="K74" s="2">
        <v>3566</v>
      </c>
      <c r="L74" s="2">
        <v>3028</v>
      </c>
      <c r="M74" s="2" t="s">
        <v>12</v>
      </c>
      <c r="N74" s="2" t="s">
        <v>26</v>
      </c>
      <c r="O7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длина=1700 мм, глубина=430 мм.</v>
      </c>
      <c r="P74" s="2">
        <v>100</v>
      </c>
      <c r="Q74" s="2">
        <v>120</v>
      </c>
      <c r="R74" s="2" t="s">
        <v>1</v>
      </c>
      <c r="S74" s="2">
        <v>0</v>
      </c>
      <c r="T74" s="8" t="s">
        <v>35</v>
      </c>
    </row>
    <row r="75" spans="1:20" x14ac:dyDescent="0.25">
      <c r="A75" s="1" t="str">
        <f>CONCATENATE(B75,", ",N75, " с решеткой из алюминия натурального цвета")</f>
        <v>Гольфстрим, КПК 43.11.220 с решеткой из алюминия натурального цвета</v>
      </c>
      <c r="B75" s="2" t="s">
        <v>13</v>
      </c>
      <c r="C75" s="2" t="s">
        <v>27</v>
      </c>
      <c r="D75" s="2" t="s">
        <v>42</v>
      </c>
      <c r="E75" s="2">
        <v>110</v>
      </c>
      <c r="F75" s="2">
        <v>430</v>
      </c>
      <c r="G75" s="2">
        <v>2200</v>
      </c>
      <c r="H75" s="2">
        <v>70</v>
      </c>
      <c r="I75" s="2">
        <v>320</v>
      </c>
      <c r="J75" s="2">
        <v>6239</v>
      </c>
      <c r="K75" s="2">
        <v>5104</v>
      </c>
      <c r="L75" s="2">
        <v>4181</v>
      </c>
      <c r="M75" s="2" t="s">
        <v>12</v>
      </c>
      <c r="N75" s="2" t="s">
        <v>27</v>
      </c>
      <c r="O7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длина=2200 мм, глубина=430 мм.</v>
      </c>
      <c r="P75" s="2">
        <v>100</v>
      </c>
      <c r="Q75" s="2">
        <v>120</v>
      </c>
      <c r="R75" s="2" t="s">
        <v>1</v>
      </c>
      <c r="S75" s="2">
        <v>0</v>
      </c>
      <c r="T75" s="8" t="s">
        <v>35</v>
      </c>
    </row>
    <row r="76" spans="1:20" x14ac:dyDescent="0.25">
      <c r="A76" s="3" t="str">
        <f>CONCATENATE(B76,", ",N76, " с решеткой из алюминия натурального цвета")</f>
        <v>Гольфстрим, КПК 43.11.270 с решеткой из алюминия натурального цвета</v>
      </c>
      <c r="B76" s="4" t="s">
        <v>13</v>
      </c>
      <c r="C76" s="4" t="s">
        <v>28</v>
      </c>
      <c r="D76" s="2" t="s">
        <v>42</v>
      </c>
      <c r="E76" s="2">
        <v>110</v>
      </c>
      <c r="F76" s="2">
        <v>430</v>
      </c>
      <c r="G76" s="4">
        <v>2700</v>
      </c>
      <c r="H76" s="2">
        <v>70</v>
      </c>
      <c r="I76" s="4">
        <v>400</v>
      </c>
      <c r="J76" s="2">
        <v>7679</v>
      </c>
      <c r="K76" s="2">
        <v>6347</v>
      </c>
      <c r="L76" s="2">
        <v>4958</v>
      </c>
      <c r="M76" s="4" t="s">
        <v>12</v>
      </c>
      <c r="N76" s="4" t="s">
        <v>28</v>
      </c>
      <c r="O7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110 мм, длина=2700 мм, глубина=430 мм.</v>
      </c>
      <c r="P76" s="2">
        <v>100</v>
      </c>
      <c r="Q76" s="2">
        <v>120</v>
      </c>
      <c r="R76" s="4" t="s">
        <v>1</v>
      </c>
      <c r="S76" s="4">
        <v>0</v>
      </c>
      <c r="T76" s="8" t="s">
        <v>35</v>
      </c>
    </row>
    <row r="77" spans="1:20" ht="15" customHeight="1" x14ac:dyDescent="0.25">
      <c r="A77" t="str">
        <f>CONCATENATE(B77,", ",N77, " с решеткой из алюминия окрашенного")</f>
        <v>Гольфстрим, КПК 43.11.070 с решеткой из алюминия окрашенного</v>
      </c>
      <c r="B77" t="s">
        <v>13</v>
      </c>
      <c r="C77" t="s">
        <v>24</v>
      </c>
      <c r="D77" t="s">
        <v>43</v>
      </c>
      <c r="E77" s="2">
        <v>110</v>
      </c>
      <c r="F77" s="2">
        <v>430</v>
      </c>
      <c r="G77">
        <v>700</v>
      </c>
      <c r="H77" s="2">
        <v>70</v>
      </c>
      <c r="I77">
        <v>80</v>
      </c>
      <c r="J77" s="2">
        <v>1238</v>
      </c>
      <c r="K77" s="2">
        <v>837</v>
      </c>
      <c r="L77" s="2">
        <v>736</v>
      </c>
      <c r="M77" t="s">
        <v>12</v>
      </c>
      <c r="N77" t="s">
        <v>24</v>
      </c>
      <c r="O7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длина=700 мм, глубина=430 мм.</v>
      </c>
      <c r="P77" s="2">
        <v>100</v>
      </c>
      <c r="Q77" s="2">
        <v>120</v>
      </c>
      <c r="R77" t="s">
        <v>1</v>
      </c>
      <c r="S77">
        <v>0</v>
      </c>
      <c r="T77" s="8" t="s">
        <v>35</v>
      </c>
    </row>
    <row r="78" spans="1:20" x14ac:dyDescent="0.25">
      <c r="A78" t="str">
        <f>CONCATENATE(B78,", ",N78, " с решеткой из алюминия окрашенного")</f>
        <v>Гольфстрим, КПК 43.11.120 с решеткой из алюминия окрашенного</v>
      </c>
      <c r="B78" t="s">
        <v>13</v>
      </c>
      <c r="C78" t="s">
        <v>25</v>
      </c>
      <c r="D78" t="s">
        <v>43</v>
      </c>
      <c r="E78" s="2">
        <v>110</v>
      </c>
      <c r="F78" s="2">
        <v>430</v>
      </c>
      <c r="G78">
        <v>1200</v>
      </c>
      <c r="H78" s="2">
        <v>70</v>
      </c>
      <c r="I78">
        <v>160</v>
      </c>
      <c r="J78" s="2">
        <v>2944</v>
      </c>
      <c r="K78" s="2">
        <v>2084</v>
      </c>
      <c r="L78" s="2">
        <v>1806</v>
      </c>
      <c r="M78" t="s">
        <v>12</v>
      </c>
      <c r="N78" t="s">
        <v>25</v>
      </c>
      <c r="O7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длина=1200 мм, глубина=430 мм.</v>
      </c>
      <c r="P78" s="2">
        <v>100</v>
      </c>
      <c r="Q78" s="2">
        <v>120</v>
      </c>
      <c r="R78" t="s">
        <v>1</v>
      </c>
      <c r="S78">
        <v>0</v>
      </c>
      <c r="T78" s="8" t="s">
        <v>35</v>
      </c>
    </row>
    <row r="79" spans="1:20" x14ac:dyDescent="0.25">
      <c r="A79" t="str">
        <f>CONCATENATE(B79,", ",N79, " с решеткой из алюминия окрашенного")</f>
        <v>Гольфстрим, КПК 43.11.170 с решеткой из алюминия окрашенного</v>
      </c>
      <c r="B79" t="s">
        <v>13</v>
      </c>
      <c r="C79" t="s">
        <v>26</v>
      </c>
      <c r="D79" t="s">
        <v>43</v>
      </c>
      <c r="E79" s="2">
        <v>110</v>
      </c>
      <c r="F79" s="2">
        <v>430</v>
      </c>
      <c r="G79">
        <v>1700</v>
      </c>
      <c r="H79" s="2">
        <v>70</v>
      </c>
      <c r="I79">
        <v>240</v>
      </c>
      <c r="J79" s="2">
        <v>4437</v>
      </c>
      <c r="K79" s="2">
        <v>3566</v>
      </c>
      <c r="L79" s="2">
        <v>3028</v>
      </c>
      <c r="M79" t="s">
        <v>12</v>
      </c>
      <c r="N79" t="s">
        <v>26</v>
      </c>
      <c r="O7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длина=1700 мм, глубина=430 мм.</v>
      </c>
      <c r="P79" s="2">
        <v>100</v>
      </c>
      <c r="Q79" s="2">
        <v>120</v>
      </c>
      <c r="R79" t="s">
        <v>1</v>
      </c>
      <c r="S79">
        <v>0</v>
      </c>
      <c r="T79" s="8" t="s">
        <v>35</v>
      </c>
    </row>
    <row r="80" spans="1:20" x14ac:dyDescent="0.25">
      <c r="A80" t="str">
        <f>CONCATENATE(B80,", ",N80, " с решеткой из алюминия окрашенного")</f>
        <v>Гольфстрим, КПК 43.11.220 с решеткой из алюминия окрашенного</v>
      </c>
      <c r="B80" t="s">
        <v>13</v>
      </c>
      <c r="C80" t="s">
        <v>27</v>
      </c>
      <c r="D80" t="s">
        <v>43</v>
      </c>
      <c r="E80" s="2">
        <v>110</v>
      </c>
      <c r="F80" s="2">
        <v>430</v>
      </c>
      <c r="G80">
        <v>2200</v>
      </c>
      <c r="H80" s="2">
        <v>70</v>
      </c>
      <c r="I80">
        <v>320</v>
      </c>
      <c r="J80" s="2">
        <v>6239</v>
      </c>
      <c r="K80" s="2">
        <v>5104</v>
      </c>
      <c r="L80" s="2">
        <v>4181</v>
      </c>
      <c r="M80" t="s">
        <v>12</v>
      </c>
      <c r="N80" t="s">
        <v>27</v>
      </c>
      <c r="O8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длина=2200 мм, глубина=430 мм.</v>
      </c>
      <c r="P80" s="2">
        <v>100</v>
      </c>
      <c r="Q80" s="2">
        <v>120</v>
      </c>
      <c r="R80" t="s">
        <v>1</v>
      </c>
      <c r="S80">
        <v>0</v>
      </c>
      <c r="T80" s="8" t="s">
        <v>35</v>
      </c>
    </row>
    <row r="81" spans="1:20" x14ac:dyDescent="0.25">
      <c r="A81" t="str">
        <f>CONCATENATE(B81,", ",N81, " с решеткой из алюминия окрашенного")</f>
        <v>Гольфстрим, КПК 43.11.270 с решеткой из алюминия окрашенного</v>
      </c>
      <c r="B81" t="s">
        <v>13</v>
      </c>
      <c r="C81" t="s">
        <v>28</v>
      </c>
      <c r="D81" t="s">
        <v>43</v>
      </c>
      <c r="E81" s="2">
        <v>110</v>
      </c>
      <c r="F81" s="2">
        <v>430</v>
      </c>
      <c r="G81">
        <v>2700</v>
      </c>
      <c r="H81" s="2">
        <v>70</v>
      </c>
      <c r="I81">
        <v>400</v>
      </c>
      <c r="J81" s="2">
        <v>7679</v>
      </c>
      <c r="K81" s="2">
        <v>6347</v>
      </c>
      <c r="L81" s="2">
        <v>4958</v>
      </c>
      <c r="M81" t="s">
        <v>12</v>
      </c>
      <c r="N81" t="s">
        <v>28</v>
      </c>
      <c r="O8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110 мм, длина=2700 мм, глубина=430 мм.</v>
      </c>
      <c r="P81" s="2">
        <v>100</v>
      </c>
      <c r="Q81" s="2">
        <v>120</v>
      </c>
      <c r="R81" t="s">
        <v>1</v>
      </c>
      <c r="S81">
        <v>0</v>
      </c>
      <c r="T81" s="8" t="s">
        <v>35</v>
      </c>
    </row>
    <row r="82" spans="1:20" ht="15" customHeight="1" x14ac:dyDescent="0.25">
      <c r="A82" t="str">
        <f>CONCATENATE(B82,", ",N82, " с решеткой из березы/бука/дуба")</f>
        <v>Гольфстрим, КПК 43.11.070 с решеткой из березы/бука/дуба</v>
      </c>
      <c r="B82" t="s">
        <v>13</v>
      </c>
      <c r="C82" t="s">
        <v>24</v>
      </c>
      <c r="D82" t="s">
        <v>44</v>
      </c>
      <c r="E82" s="2">
        <v>110</v>
      </c>
      <c r="F82" s="2">
        <v>430</v>
      </c>
      <c r="G82">
        <v>700</v>
      </c>
      <c r="H82" s="2">
        <v>70</v>
      </c>
      <c r="I82">
        <v>80</v>
      </c>
      <c r="J82" s="2">
        <v>1238</v>
      </c>
      <c r="K82" s="2">
        <v>837</v>
      </c>
      <c r="L82" s="2">
        <v>736</v>
      </c>
      <c r="M82" t="s">
        <v>12</v>
      </c>
      <c r="N82" t="s">
        <v>24</v>
      </c>
      <c r="O8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длина=700 мм, глубина=430 мм.</v>
      </c>
      <c r="P82" s="2">
        <v>100</v>
      </c>
      <c r="Q82" s="2">
        <v>120</v>
      </c>
      <c r="R82" t="s">
        <v>1</v>
      </c>
      <c r="S82">
        <v>0</v>
      </c>
      <c r="T82" s="8" t="s">
        <v>35</v>
      </c>
    </row>
    <row r="83" spans="1:20" x14ac:dyDescent="0.25">
      <c r="A83" t="str">
        <f>CONCATENATE(B83,", ",N83, " с решеткой из березы/бука/дуба")</f>
        <v>Гольфстрим, КПК 43.11.120 с решеткой из березы/бука/дуба</v>
      </c>
      <c r="B83" t="s">
        <v>13</v>
      </c>
      <c r="C83" t="s">
        <v>25</v>
      </c>
      <c r="D83" t="s">
        <v>44</v>
      </c>
      <c r="E83" s="2">
        <v>110</v>
      </c>
      <c r="F83" s="2">
        <v>430</v>
      </c>
      <c r="G83">
        <v>1200</v>
      </c>
      <c r="H83" s="2">
        <v>70</v>
      </c>
      <c r="I83">
        <v>160</v>
      </c>
      <c r="J83" s="2">
        <v>2944</v>
      </c>
      <c r="K83" s="2">
        <v>2084</v>
      </c>
      <c r="L83" s="2">
        <v>1806</v>
      </c>
      <c r="M83" t="s">
        <v>12</v>
      </c>
      <c r="N83" t="s">
        <v>25</v>
      </c>
      <c r="O83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длина=1200 мм, глубина=430 мм.</v>
      </c>
      <c r="P83" s="2">
        <v>100</v>
      </c>
      <c r="Q83" s="2">
        <v>120</v>
      </c>
      <c r="R83" t="s">
        <v>1</v>
      </c>
      <c r="S83">
        <v>0</v>
      </c>
      <c r="T83" s="8" t="s">
        <v>35</v>
      </c>
    </row>
    <row r="84" spans="1:20" x14ac:dyDescent="0.25">
      <c r="A84" t="str">
        <f>CONCATENATE(B84,", ",N84, " с решеткой из березы/бука/дуба")</f>
        <v>Гольфстрим, КПК 43.11.170 с решеткой из березы/бука/дуба</v>
      </c>
      <c r="B84" t="s">
        <v>13</v>
      </c>
      <c r="C84" t="s">
        <v>26</v>
      </c>
      <c r="D84" t="s">
        <v>44</v>
      </c>
      <c r="E84" s="2">
        <v>110</v>
      </c>
      <c r="F84" s="2">
        <v>430</v>
      </c>
      <c r="G84">
        <v>1700</v>
      </c>
      <c r="H84" s="2">
        <v>70</v>
      </c>
      <c r="I84">
        <v>240</v>
      </c>
      <c r="J84" s="2">
        <v>4437</v>
      </c>
      <c r="K84" s="2">
        <v>3566</v>
      </c>
      <c r="L84" s="2">
        <v>3028</v>
      </c>
      <c r="M84" t="s">
        <v>12</v>
      </c>
      <c r="N84" t="s">
        <v>26</v>
      </c>
      <c r="O8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длина=1700 мм, глубина=430 мм.</v>
      </c>
      <c r="P84" s="2">
        <v>100</v>
      </c>
      <c r="Q84" s="2">
        <v>120</v>
      </c>
      <c r="R84" t="s">
        <v>1</v>
      </c>
      <c r="S84">
        <v>0</v>
      </c>
      <c r="T84" s="8" t="s">
        <v>35</v>
      </c>
    </row>
    <row r="85" spans="1:20" x14ac:dyDescent="0.25">
      <c r="A85" t="str">
        <f>CONCATENATE(B85,", ",N85, " с решеткой из березы/бука/дуба")</f>
        <v>Гольфстрим, КПК 43.11.220 с решеткой из березы/бука/дуба</v>
      </c>
      <c r="B85" t="s">
        <v>13</v>
      </c>
      <c r="C85" t="s">
        <v>27</v>
      </c>
      <c r="D85" t="s">
        <v>44</v>
      </c>
      <c r="E85" s="2">
        <v>110</v>
      </c>
      <c r="F85" s="2">
        <v>430</v>
      </c>
      <c r="G85">
        <v>2200</v>
      </c>
      <c r="H85" s="2">
        <v>70</v>
      </c>
      <c r="I85">
        <v>320</v>
      </c>
      <c r="J85" s="2">
        <v>6239</v>
      </c>
      <c r="K85" s="2">
        <v>5104</v>
      </c>
      <c r="L85" s="2">
        <v>4181</v>
      </c>
      <c r="M85" t="s">
        <v>12</v>
      </c>
      <c r="N85" t="s">
        <v>27</v>
      </c>
      <c r="O85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длина=2200 мм, глубина=430 мм.</v>
      </c>
      <c r="P85" s="2">
        <v>100</v>
      </c>
      <c r="Q85" s="2">
        <v>120</v>
      </c>
      <c r="R85" t="s">
        <v>1</v>
      </c>
      <c r="S85">
        <v>0</v>
      </c>
      <c r="T85" s="8" t="s">
        <v>35</v>
      </c>
    </row>
    <row r="86" spans="1:20" x14ac:dyDescent="0.25">
      <c r="A86" t="str">
        <f>CONCATENATE(B86,", ",N86, " с решеткой из березы/бука/дуба")</f>
        <v>Гольфстрим, КПК 43.11.270 с решеткой из березы/бука/дуба</v>
      </c>
      <c r="B86" t="s">
        <v>13</v>
      </c>
      <c r="C86" t="s">
        <v>28</v>
      </c>
      <c r="D86" t="s">
        <v>44</v>
      </c>
      <c r="E86" s="2">
        <v>110</v>
      </c>
      <c r="F86" s="2">
        <v>430</v>
      </c>
      <c r="G86">
        <v>2700</v>
      </c>
      <c r="H86" s="2">
        <v>70</v>
      </c>
      <c r="I86">
        <v>400</v>
      </c>
      <c r="J86" s="2">
        <v>7679</v>
      </c>
      <c r="K86" s="2">
        <v>6347</v>
      </c>
      <c r="L86" s="2">
        <v>4958</v>
      </c>
      <c r="M86" t="s">
        <v>12</v>
      </c>
      <c r="N86" t="s">
        <v>28</v>
      </c>
      <c r="O86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110 мм, длина=2700 мм, глубина=430 мм.</v>
      </c>
      <c r="P86" s="2">
        <v>100</v>
      </c>
      <c r="Q86" s="2">
        <v>120</v>
      </c>
      <c r="R86" t="s">
        <v>1</v>
      </c>
      <c r="S86">
        <v>0</v>
      </c>
      <c r="T86" s="8" t="s">
        <v>35</v>
      </c>
    </row>
    <row r="87" spans="1:20" ht="15" customHeight="1" x14ac:dyDescent="0.25">
      <c r="A87" t="str">
        <f>CONCATENATE(B87,", ",N87, " с решеткой из ореха/мербау")</f>
        <v>Гольфстрим, КПК 43.11.070 с решеткой из ореха/мербау</v>
      </c>
      <c r="B87" t="s">
        <v>13</v>
      </c>
      <c r="C87" t="s">
        <v>24</v>
      </c>
      <c r="D87" t="s">
        <v>45</v>
      </c>
      <c r="E87" s="2">
        <v>110</v>
      </c>
      <c r="F87" s="2">
        <v>430</v>
      </c>
      <c r="G87">
        <v>700</v>
      </c>
      <c r="H87" s="2">
        <v>70</v>
      </c>
      <c r="I87">
        <v>80</v>
      </c>
      <c r="J87" s="2">
        <v>1238</v>
      </c>
      <c r="K87" s="2">
        <v>837</v>
      </c>
      <c r="L87" s="2">
        <v>736</v>
      </c>
      <c r="M87" t="s">
        <v>12</v>
      </c>
      <c r="N87" t="s">
        <v>24</v>
      </c>
      <c r="O8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длина=700 мм, глубина=430 мм.</v>
      </c>
      <c r="P87" s="2">
        <v>100</v>
      </c>
      <c r="Q87" s="2">
        <v>120</v>
      </c>
      <c r="R87" t="s">
        <v>1</v>
      </c>
      <c r="S87">
        <v>0</v>
      </c>
      <c r="T87" s="8" t="s">
        <v>35</v>
      </c>
    </row>
    <row r="88" spans="1:20" x14ac:dyDescent="0.25">
      <c r="A88" t="str">
        <f>CONCATENATE(B88,", ",N88, " с решеткой из ореха/мербау")</f>
        <v>Гольфстрим, КПК 43.11.120 с решеткой из ореха/мербау</v>
      </c>
      <c r="B88" t="s">
        <v>13</v>
      </c>
      <c r="C88" t="s">
        <v>25</v>
      </c>
      <c r="D88" t="s">
        <v>45</v>
      </c>
      <c r="E88" s="2">
        <v>110</v>
      </c>
      <c r="F88" s="2">
        <v>430</v>
      </c>
      <c r="G88">
        <v>1200</v>
      </c>
      <c r="H88" s="2">
        <v>70</v>
      </c>
      <c r="I88">
        <v>160</v>
      </c>
      <c r="J88" s="2">
        <v>2944</v>
      </c>
      <c r="K88" s="2">
        <v>2084</v>
      </c>
      <c r="L88" s="2">
        <v>1806</v>
      </c>
      <c r="M88" t="s">
        <v>12</v>
      </c>
      <c r="N88" t="s">
        <v>25</v>
      </c>
      <c r="O8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длина=1200 мм, глубина=430 мм.</v>
      </c>
      <c r="P88" s="2">
        <v>100</v>
      </c>
      <c r="Q88" s="2">
        <v>120</v>
      </c>
      <c r="R88" t="s">
        <v>1</v>
      </c>
      <c r="S88">
        <v>0</v>
      </c>
      <c r="T88" s="8" t="s">
        <v>35</v>
      </c>
    </row>
    <row r="89" spans="1:20" x14ac:dyDescent="0.25">
      <c r="A89" t="str">
        <f>CONCATENATE(B89,", ",N89, " с решеткой из ореха/мербау")</f>
        <v>Гольфстрим, КПК 43.11.170 с решеткой из ореха/мербау</v>
      </c>
      <c r="B89" t="s">
        <v>13</v>
      </c>
      <c r="C89" t="s">
        <v>26</v>
      </c>
      <c r="D89" t="s">
        <v>45</v>
      </c>
      <c r="E89" s="2">
        <v>110</v>
      </c>
      <c r="F89" s="2">
        <v>430</v>
      </c>
      <c r="G89">
        <v>1700</v>
      </c>
      <c r="H89" s="2">
        <v>70</v>
      </c>
      <c r="I89">
        <v>240</v>
      </c>
      <c r="J89" s="2">
        <v>4437</v>
      </c>
      <c r="K89" s="2">
        <v>3566</v>
      </c>
      <c r="L89" s="2">
        <v>3028</v>
      </c>
      <c r="M89" t="s">
        <v>12</v>
      </c>
      <c r="N89" t="s">
        <v>26</v>
      </c>
      <c r="O8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длина=1700 мм, глубина=430 мм.</v>
      </c>
      <c r="P89" s="2">
        <v>100</v>
      </c>
      <c r="Q89" s="2">
        <v>120</v>
      </c>
      <c r="R89" t="s">
        <v>1</v>
      </c>
      <c r="S89">
        <v>0</v>
      </c>
      <c r="T89" s="8" t="s">
        <v>35</v>
      </c>
    </row>
    <row r="90" spans="1:20" x14ac:dyDescent="0.25">
      <c r="A90" t="str">
        <f>CONCATENATE(B90,", ",N90, " с решеткой из ореха/мербау")</f>
        <v>Гольфстрим, КПК 43.11.220 с решеткой из ореха/мербау</v>
      </c>
      <c r="B90" t="s">
        <v>13</v>
      </c>
      <c r="C90" t="s">
        <v>27</v>
      </c>
      <c r="D90" t="s">
        <v>45</v>
      </c>
      <c r="E90" s="2">
        <v>110</v>
      </c>
      <c r="F90" s="2">
        <v>430</v>
      </c>
      <c r="G90">
        <v>2200</v>
      </c>
      <c r="H90" s="2">
        <v>70</v>
      </c>
      <c r="I90">
        <v>320</v>
      </c>
      <c r="J90" s="2">
        <v>6239</v>
      </c>
      <c r="K90" s="2">
        <v>5104</v>
      </c>
      <c r="L90" s="2">
        <v>4181</v>
      </c>
      <c r="M90" t="s">
        <v>12</v>
      </c>
      <c r="N90" t="s">
        <v>27</v>
      </c>
      <c r="O9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длина=2200 мм, глубина=430 мм.</v>
      </c>
      <c r="P90" s="2">
        <v>100</v>
      </c>
      <c r="Q90" s="2">
        <v>120</v>
      </c>
      <c r="R90" t="s">
        <v>1</v>
      </c>
      <c r="S90">
        <v>0</v>
      </c>
      <c r="T90" s="8" t="s">
        <v>35</v>
      </c>
    </row>
    <row r="91" spans="1:20" x14ac:dyDescent="0.25">
      <c r="A91" t="str">
        <f>CONCATENATE(B91,", ",N91, " с решеткой из ореха/мербау")</f>
        <v>Гольфстрим, КПК 43.11.270 с решеткой из ореха/мербау</v>
      </c>
      <c r="B91" t="s">
        <v>13</v>
      </c>
      <c r="C91" t="s">
        <v>28</v>
      </c>
      <c r="D91" t="s">
        <v>45</v>
      </c>
      <c r="E91" s="2">
        <v>110</v>
      </c>
      <c r="F91" s="2">
        <v>430</v>
      </c>
      <c r="G91">
        <v>2700</v>
      </c>
      <c r="H91" s="2">
        <v>70</v>
      </c>
      <c r="I91">
        <v>400</v>
      </c>
      <c r="J91" s="2">
        <v>7679</v>
      </c>
      <c r="K91" s="2">
        <v>6347</v>
      </c>
      <c r="L91" s="2">
        <v>4958</v>
      </c>
      <c r="M91" t="s">
        <v>12</v>
      </c>
      <c r="N91" t="s">
        <v>28</v>
      </c>
      <c r="O9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110 мм, длина=2700 мм, глубина=430 мм.</v>
      </c>
      <c r="P91" s="2">
        <v>100</v>
      </c>
      <c r="Q91" s="2">
        <v>120</v>
      </c>
      <c r="R91" t="s">
        <v>1</v>
      </c>
      <c r="S91">
        <v>0</v>
      </c>
      <c r="T91" s="8" t="s">
        <v>35</v>
      </c>
    </row>
    <row r="92" spans="1:20" ht="15" customHeight="1" x14ac:dyDescent="0.25">
      <c r="A92" s="1" t="str">
        <f>CONCATENATE(B92,", ",N92, " с решеткой из рулонной стали")</f>
        <v>Гольфстрим, КПК 43.14.070 с решеткой из рулонной стали</v>
      </c>
      <c r="B92" s="2" t="s">
        <v>13</v>
      </c>
      <c r="C92" s="2" t="s">
        <v>29</v>
      </c>
      <c r="D92" s="2" t="s">
        <v>40</v>
      </c>
      <c r="E92" s="2">
        <v>140</v>
      </c>
      <c r="F92" s="2">
        <v>430</v>
      </c>
      <c r="G92" s="2">
        <v>700</v>
      </c>
      <c r="H92" s="2">
        <v>100</v>
      </c>
      <c r="I92" s="2">
        <v>80</v>
      </c>
      <c r="J92" s="2">
        <v>1453</v>
      </c>
      <c r="K92" s="2">
        <v>986</v>
      </c>
      <c r="L92" s="2">
        <v>870</v>
      </c>
      <c r="M92" s="2" t="s">
        <v>12</v>
      </c>
      <c r="N92" s="2" t="s">
        <v>29</v>
      </c>
      <c r="O9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длина=700 мм, глубина=430 мм.</v>
      </c>
      <c r="P92" s="2">
        <v>100</v>
      </c>
      <c r="Q92" s="2">
        <v>120</v>
      </c>
      <c r="R92" s="2" t="s">
        <v>1</v>
      </c>
      <c r="S92" s="2">
        <v>0</v>
      </c>
      <c r="T92" s="8" t="s">
        <v>35</v>
      </c>
    </row>
    <row r="93" spans="1:20" x14ac:dyDescent="0.25">
      <c r="A93" s="1" t="str">
        <f>CONCATENATE(B93,", ",N93, " с решеткой из рулонной стали")</f>
        <v>Гольфстрим, КПК 43.14.120 с решеткой из рулонной стали</v>
      </c>
      <c r="B93" s="2" t="s">
        <v>13</v>
      </c>
      <c r="C93" s="2" t="s">
        <v>30</v>
      </c>
      <c r="D93" s="2" t="s">
        <v>40</v>
      </c>
      <c r="E93" s="2">
        <v>140</v>
      </c>
      <c r="F93" s="2">
        <v>430</v>
      </c>
      <c r="G93" s="2">
        <v>1200</v>
      </c>
      <c r="H93" s="2">
        <v>100</v>
      </c>
      <c r="I93" s="2">
        <v>160</v>
      </c>
      <c r="J93" s="2">
        <v>3444</v>
      </c>
      <c r="K93" s="2">
        <v>2451</v>
      </c>
      <c r="L93" s="2">
        <v>2127</v>
      </c>
      <c r="M93" s="2" t="s">
        <v>12</v>
      </c>
      <c r="N93" s="2" t="s">
        <v>30</v>
      </c>
      <c r="O9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длина=1200 мм, глубина=430 мм.</v>
      </c>
      <c r="P93" s="2">
        <v>100</v>
      </c>
      <c r="Q93" s="2">
        <v>120</v>
      </c>
      <c r="R93" s="2" t="s">
        <v>1</v>
      </c>
      <c r="S93" s="2">
        <v>0</v>
      </c>
      <c r="T93" s="8" t="s">
        <v>35</v>
      </c>
    </row>
    <row r="94" spans="1:20" x14ac:dyDescent="0.25">
      <c r="A94" s="1" t="str">
        <f>CONCATENATE(B94,", ",N94, " с решеткой из рулонной стали")</f>
        <v>Гольфстрим, КПК 43.14.170 с решеткой из рулонной стали</v>
      </c>
      <c r="B94" s="2" t="s">
        <v>13</v>
      </c>
      <c r="C94" s="2" t="s">
        <v>31</v>
      </c>
      <c r="D94" s="2" t="s">
        <v>40</v>
      </c>
      <c r="E94" s="2">
        <v>140</v>
      </c>
      <c r="F94" s="2">
        <v>430</v>
      </c>
      <c r="G94" s="2">
        <v>1700</v>
      </c>
      <c r="H94" s="2">
        <v>100</v>
      </c>
      <c r="I94" s="2">
        <v>240</v>
      </c>
      <c r="J94" s="2">
        <v>5182</v>
      </c>
      <c r="K94" s="2">
        <v>4186</v>
      </c>
      <c r="L94" s="2">
        <v>3569</v>
      </c>
      <c r="M94" s="2" t="s">
        <v>12</v>
      </c>
      <c r="N94" s="2" t="s">
        <v>31</v>
      </c>
      <c r="O9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длина=1700 мм, глубина=430 мм.</v>
      </c>
      <c r="P94" s="2">
        <v>100</v>
      </c>
      <c r="Q94" s="2">
        <v>120</v>
      </c>
      <c r="R94" s="2" t="s">
        <v>1</v>
      </c>
      <c r="S94" s="2">
        <v>0</v>
      </c>
      <c r="T94" s="8" t="s">
        <v>35</v>
      </c>
    </row>
    <row r="95" spans="1:20" x14ac:dyDescent="0.25">
      <c r="A95" s="1" t="str">
        <f>CONCATENATE(B95,", ",N95, " с решеткой из рулонной стали")</f>
        <v>Гольфстрим, КПК 43.14.220 с решеткой из рулонной стали</v>
      </c>
      <c r="B95" s="2" t="s">
        <v>13</v>
      </c>
      <c r="C95" s="2" t="s">
        <v>32</v>
      </c>
      <c r="D95" s="2" t="s">
        <v>40</v>
      </c>
      <c r="E95" s="2">
        <v>140</v>
      </c>
      <c r="F95" s="2">
        <v>430</v>
      </c>
      <c r="G95" s="2">
        <v>2200</v>
      </c>
      <c r="H95" s="2">
        <v>100</v>
      </c>
      <c r="I95" s="2">
        <v>320</v>
      </c>
      <c r="J95" s="2">
        <v>7268</v>
      </c>
      <c r="K95" s="2">
        <v>5965</v>
      </c>
      <c r="L95" s="2">
        <v>4908</v>
      </c>
      <c r="M95" s="2" t="s">
        <v>12</v>
      </c>
      <c r="N95" s="2" t="s">
        <v>32</v>
      </c>
      <c r="O9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длина=2200 мм, глубина=430 мм.</v>
      </c>
      <c r="P95" s="2">
        <v>100</v>
      </c>
      <c r="Q95" s="2">
        <v>120</v>
      </c>
      <c r="R95" s="2" t="s">
        <v>1</v>
      </c>
      <c r="S95" s="2">
        <v>0</v>
      </c>
      <c r="T95" s="8" t="s">
        <v>35</v>
      </c>
    </row>
    <row r="96" spans="1:20" x14ac:dyDescent="0.25">
      <c r="A96" s="1" t="str">
        <f>CONCATENATE(B96,", ",N96, " с решеткой из рулонной стали")</f>
        <v>Гольфстрим, КПК 43.14.270 с решеткой из рулонной стали</v>
      </c>
      <c r="B96" s="2" t="s">
        <v>13</v>
      </c>
      <c r="C96" s="2" t="s">
        <v>33</v>
      </c>
      <c r="D96" s="2" t="s">
        <v>40</v>
      </c>
      <c r="E96" s="2">
        <v>140</v>
      </c>
      <c r="F96" s="2">
        <v>430</v>
      </c>
      <c r="G96" s="2">
        <v>2700</v>
      </c>
      <c r="H96" s="2">
        <v>100</v>
      </c>
      <c r="I96" s="2">
        <v>400</v>
      </c>
      <c r="J96" s="2">
        <v>8948</v>
      </c>
      <c r="K96" s="2">
        <v>7422</v>
      </c>
      <c r="L96" s="2">
        <v>5821</v>
      </c>
      <c r="M96" s="2" t="s">
        <v>12</v>
      </c>
      <c r="N96" s="2" t="s">
        <v>33</v>
      </c>
      <c r="O9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рулонной стали. Высота = 140 мм, длина=2700 мм, глубина=430 мм.</v>
      </c>
      <c r="P96" s="2">
        <v>100</v>
      </c>
      <c r="Q96" s="2">
        <v>120</v>
      </c>
      <c r="R96" s="2" t="s">
        <v>1</v>
      </c>
      <c r="S96" s="2">
        <v>0</v>
      </c>
      <c r="T96" s="8" t="s">
        <v>35</v>
      </c>
    </row>
    <row r="97" spans="1:20" ht="15" customHeight="1" x14ac:dyDescent="0.25">
      <c r="A97" s="1" t="str">
        <f>CONCATENATE(B92,", ",N92, " с решеткой из секционной стали")</f>
        <v>Гольфстрим, КПК 43.14.070 с решеткой из секционной стали</v>
      </c>
      <c r="B97" s="2" t="s">
        <v>13</v>
      </c>
      <c r="C97" s="2" t="s">
        <v>29</v>
      </c>
      <c r="D97" s="2" t="s">
        <v>41</v>
      </c>
      <c r="E97" s="2">
        <v>140</v>
      </c>
      <c r="F97" s="2">
        <v>430</v>
      </c>
      <c r="G97" s="2">
        <v>700</v>
      </c>
      <c r="H97" s="2">
        <v>100</v>
      </c>
      <c r="I97" s="2">
        <v>80</v>
      </c>
      <c r="J97" s="2">
        <v>1453</v>
      </c>
      <c r="K97" s="2">
        <v>986</v>
      </c>
      <c r="L97" s="2">
        <v>870</v>
      </c>
      <c r="M97" s="2" t="s">
        <v>12</v>
      </c>
      <c r="N97" s="2" t="s">
        <v>29</v>
      </c>
      <c r="O97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длина=700 мм, глубина=430 мм.</v>
      </c>
      <c r="P97" s="2">
        <v>100</v>
      </c>
      <c r="Q97" s="2">
        <v>120</v>
      </c>
      <c r="R97" s="2" t="s">
        <v>1</v>
      </c>
      <c r="S97" s="2">
        <v>0</v>
      </c>
      <c r="T97" s="8" t="s">
        <v>35</v>
      </c>
    </row>
    <row r="98" spans="1:20" x14ac:dyDescent="0.25">
      <c r="A98" s="1" t="str">
        <f>CONCATENATE(B93,", ",N93, " с решеткой из секционной стали")</f>
        <v>Гольфстрим, КПК 43.14.120 с решеткой из секционной стали</v>
      </c>
      <c r="B98" s="2" t="s">
        <v>13</v>
      </c>
      <c r="C98" s="2" t="s">
        <v>30</v>
      </c>
      <c r="D98" s="2" t="s">
        <v>41</v>
      </c>
      <c r="E98" s="2">
        <v>140</v>
      </c>
      <c r="F98" s="2">
        <v>430</v>
      </c>
      <c r="G98" s="2">
        <v>1200</v>
      </c>
      <c r="H98" s="2">
        <v>100</v>
      </c>
      <c r="I98" s="2">
        <v>160</v>
      </c>
      <c r="J98" s="2">
        <v>3444</v>
      </c>
      <c r="K98" s="2">
        <v>2451</v>
      </c>
      <c r="L98" s="2">
        <v>2127</v>
      </c>
      <c r="M98" s="2" t="s">
        <v>12</v>
      </c>
      <c r="N98" s="2" t="s">
        <v>30</v>
      </c>
      <c r="O98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длина=1200 мм, глубина=430 мм.</v>
      </c>
      <c r="P98" s="2">
        <v>100</v>
      </c>
      <c r="Q98" s="2">
        <v>120</v>
      </c>
      <c r="R98" s="2" t="s">
        <v>1</v>
      </c>
      <c r="S98" s="2">
        <v>0</v>
      </c>
      <c r="T98" s="8" t="s">
        <v>35</v>
      </c>
    </row>
    <row r="99" spans="1:20" x14ac:dyDescent="0.25">
      <c r="A99" s="1" t="str">
        <f>CONCATENATE(B94,", ",N94, " с решеткой из секционной стали")</f>
        <v>Гольфстрим, КПК 43.14.170 с решеткой из секционной стали</v>
      </c>
      <c r="B99" s="2" t="s">
        <v>13</v>
      </c>
      <c r="C99" s="2" t="s">
        <v>31</v>
      </c>
      <c r="D99" s="2" t="s">
        <v>41</v>
      </c>
      <c r="E99" s="2">
        <v>140</v>
      </c>
      <c r="F99" s="2">
        <v>430</v>
      </c>
      <c r="G99" s="2">
        <v>1700</v>
      </c>
      <c r="H99" s="2">
        <v>100</v>
      </c>
      <c r="I99" s="2">
        <v>240</v>
      </c>
      <c r="J99" s="2">
        <v>5182</v>
      </c>
      <c r="K99" s="2">
        <v>4186</v>
      </c>
      <c r="L99" s="2">
        <v>3569</v>
      </c>
      <c r="M99" s="2" t="s">
        <v>12</v>
      </c>
      <c r="N99" s="2" t="s">
        <v>31</v>
      </c>
      <c r="O99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длина=1700 мм, глубина=430 мм.</v>
      </c>
      <c r="P99" s="2">
        <v>100</v>
      </c>
      <c r="Q99" s="2">
        <v>120</v>
      </c>
      <c r="R99" s="2" t="s">
        <v>1</v>
      </c>
      <c r="S99" s="2">
        <v>0</v>
      </c>
      <c r="T99" s="8" t="s">
        <v>35</v>
      </c>
    </row>
    <row r="100" spans="1:20" x14ac:dyDescent="0.25">
      <c r="A100" s="1" t="str">
        <f>CONCATENATE(B95,", ",N95, " с решеткой из секционной стали")</f>
        <v>Гольфстрим, КПК 43.14.220 с решеткой из секционной стали</v>
      </c>
      <c r="B100" s="2" t="s">
        <v>13</v>
      </c>
      <c r="C100" s="2" t="s">
        <v>32</v>
      </c>
      <c r="D100" s="2" t="s">
        <v>41</v>
      </c>
      <c r="E100" s="2">
        <v>140</v>
      </c>
      <c r="F100" s="2">
        <v>430</v>
      </c>
      <c r="G100" s="2">
        <v>2200</v>
      </c>
      <c r="H100" s="2">
        <v>100</v>
      </c>
      <c r="I100" s="2">
        <v>320</v>
      </c>
      <c r="J100" s="2">
        <v>7268</v>
      </c>
      <c r="K100" s="2">
        <v>5965</v>
      </c>
      <c r="L100" s="2">
        <v>4908</v>
      </c>
      <c r="M100" s="2" t="s">
        <v>12</v>
      </c>
      <c r="N100" s="2" t="s">
        <v>32</v>
      </c>
      <c r="O100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длина=2200 мм, глубина=430 мм.</v>
      </c>
      <c r="P100" s="2">
        <v>100</v>
      </c>
      <c r="Q100" s="2">
        <v>120</v>
      </c>
      <c r="R100" s="2" t="s">
        <v>1</v>
      </c>
      <c r="S100" s="2">
        <v>0</v>
      </c>
      <c r="T100" s="8" t="s">
        <v>35</v>
      </c>
    </row>
    <row r="101" spans="1:20" x14ac:dyDescent="0.25">
      <c r="A101" s="1" t="str">
        <f>CONCATENATE(B96,", ",N96, " с решеткой из секционной стали")</f>
        <v>Гольфстрим, КПК 43.14.270 с решеткой из секционной стали</v>
      </c>
      <c r="B101" s="2" t="s">
        <v>13</v>
      </c>
      <c r="C101" s="2" t="s">
        <v>33</v>
      </c>
      <c r="D101" s="2" t="s">
        <v>41</v>
      </c>
      <c r="E101" s="2">
        <v>140</v>
      </c>
      <c r="F101" s="2">
        <v>430</v>
      </c>
      <c r="G101" s="2">
        <v>2700</v>
      </c>
      <c r="H101" s="2">
        <v>100</v>
      </c>
      <c r="I101" s="2">
        <v>400</v>
      </c>
      <c r="J101" s="2">
        <v>8948</v>
      </c>
      <c r="K101" s="2">
        <v>7422</v>
      </c>
      <c r="L101" s="2">
        <v>5821</v>
      </c>
      <c r="M101" s="2" t="s">
        <v>12</v>
      </c>
      <c r="N101" s="2" t="s">
        <v>33</v>
      </c>
      <c r="O101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секционной стали. Высота = 140 мм, длина=2700 мм, глубина=430 мм.</v>
      </c>
      <c r="P101" s="2">
        <v>100</v>
      </c>
      <c r="Q101" s="2">
        <v>120</v>
      </c>
      <c r="R101" s="2" t="s">
        <v>1</v>
      </c>
      <c r="S101" s="2">
        <v>0</v>
      </c>
      <c r="T101" s="8" t="s">
        <v>35</v>
      </c>
    </row>
    <row r="102" spans="1:20" ht="15" customHeight="1" x14ac:dyDescent="0.25">
      <c r="A102" s="1" t="str">
        <f>CONCATENATE(B102,", ",N102, " с решеткой из алюминия натурального цвета")</f>
        <v>Гольфстрим, КПК 43.14.070 с решеткой из алюминия натурального цвета</v>
      </c>
      <c r="B102" s="2" t="s">
        <v>13</v>
      </c>
      <c r="C102" s="2" t="s">
        <v>29</v>
      </c>
      <c r="D102" s="2" t="s">
        <v>42</v>
      </c>
      <c r="E102" s="2">
        <v>140</v>
      </c>
      <c r="F102" s="2">
        <v>430</v>
      </c>
      <c r="G102" s="2">
        <v>700</v>
      </c>
      <c r="H102" s="2">
        <v>100</v>
      </c>
      <c r="I102" s="2">
        <v>80</v>
      </c>
      <c r="J102" s="2">
        <v>1453</v>
      </c>
      <c r="K102" s="2">
        <v>986</v>
      </c>
      <c r="L102" s="2">
        <v>870</v>
      </c>
      <c r="M102" s="2" t="s">
        <v>12</v>
      </c>
      <c r="N102" s="2" t="s">
        <v>29</v>
      </c>
      <c r="O102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длина=700 мм, глубина=430 мм.</v>
      </c>
      <c r="P102" s="2">
        <v>100</v>
      </c>
      <c r="Q102" s="2">
        <v>120</v>
      </c>
      <c r="R102" s="2" t="s">
        <v>1</v>
      </c>
      <c r="S102" s="2">
        <v>0</v>
      </c>
      <c r="T102" s="8" t="s">
        <v>35</v>
      </c>
    </row>
    <row r="103" spans="1:20" x14ac:dyDescent="0.25">
      <c r="A103" s="1" t="str">
        <f>CONCATENATE(B103,", ",N103, " с решеткой из алюминия натурального цвета")</f>
        <v>Гольфстрим, КПК 43.14.120 с решеткой из алюминия натурального цвета</v>
      </c>
      <c r="B103" s="2" t="s">
        <v>13</v>
      </c>
      <c r="C103" s="2" t="s">
        <v>30</v>
      </c>
      <c r="D103" s="2" t="s">
        <v>42</v>
      </c>
      <c r="E103" s="2">
        <v>140</v>
      </c>
      <c r="F103" s="2">
        <v>430</v>
      </c>
      <c r="G103" s="2">
        <v>1200</v>
      </c>
      <c r="H103" s="2">
        <v>100</v>
      </c>
      <c r="I103" s="2">
        <v>160</v>
      </c>
      <c r="J103" s="2">
        <v>3444</v>
      </c>
      <c r="K103" s="2">
        <v>2451</v>
      </c>
      <c r="L103" s="2">
        <v>2127</v>
      </c>
      <c r="M103" s="2" t="s">
        <v>12</v>
      </c>
      <c r="N103" s="2" t="s">
        <v>30</v>
      </c>
      <c r="O103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длина=1200 мм, глубина=430 мм.</v>
      </c>
      <c r="P103" s="2">
        <v>100</v>
      </c>
      <c r="Q103" s="2">
        <v>120</v>
      </c>
      <c r="R103" s="2" t="s">
        <v>1</v>
      </c>
      <c r="S103" s="2">
        <v>0</v>
      </c>
      <c r="T103" s="8" t="s">
        <v>35</v>
      </c>
    </row>
    <row r="104" spans="1:20" x14ac:dyDescent="0.25">
      <c r="A104" s="1" t="str">
        <f>CONCATENATE(B104,", ",N104, " с решеткой из алюминия натурального цвета")</f>
        <v>Гольфстрим, КПК 43.14.170 с решеткой из алюминия натурального цвета</v>
      </c>
      <c r="B104" s="2" t="s">
        <v>13</v>
      </c>
      <c r="C104" s="2" t="s">
        <v>31</v>
      </c>
      <c r="D104" s="2" t="s">
        <v>42</v>
      </c>
      <c r="E104" s="2">
        <v>140</v>
      </c>
      <c r="F104" s="2">
        <v>430</v>
      </c>
      <c r="G104" s="2">
        <v>1700</v>
      </c>
      <c r="H104" s="2">
        <v>100</v>
      </c>
      <c r="I104" s="2">
        <v>240</v>
      </c>
      <c r="J104" s="2">
        <v>5182</v>
      </c>
      <c r="K104" s="2">
        <v>4186</v>
      </c>
      <c r="L104" s="2">
        <v>3569</v>
      </c>
      <c r="M104" s="2" t="s">
        <v>12</v>
      </c>
      <c r="N104" s="2" t="s">
        <v>31</v>
      </c>
      <c r="O104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длина=1700 мм, глубина=430 мм.</v>
      </c>
      <c r="P104" s="2">
        <v>100</v>
      </c>
      <c r="Q104" s="2">
        <v>120</v>
      </c>
      <c r="R104" s="2" t="s">
        <v>1</v>
      </c>
      <c r="S104" s="2">
        <v>0</v>
      </c>
      <c r="T104" s="8" t="s">
        <v>35</v>
      </c>
    </row>
    <row r="105" spans="1:20" x14ac:dyDescent="0.25">
      <c r="A105" s="1" t="str">
        <f>CONCATENATE(B105,", ",N105, " с решеткой из алюминия натурального цвета")</f>
        <v>Гольфстрим, КПК 43.14.220 с решеткой из алюминия натурального цвета</v>
      </c>
      <c r="B105" s="2" t="s">
        <v>13</v>
      </c>
      <c r="C105" s="2" t="s">
        <v>32</v>
      </c>
      <c r="D105" s="2" t="s">
        <v>42</v>
      </c>
      <c r="E105" s="2">
        <v>140</v>
      </c>
      <c r="F105" s="2">
        <v>430</v>
      </c>
      <c r="G105" s="2">
        <v>2200</v>
      </c>
      <c r="H105" s="2">
        <v>100</v>
      </c>
      <c r="I105" s="2">
        <v>320</v>
      </c>
      <c r="J105" s="2">
        <v>7268</v>
      </c>
      <c r="K105" s="2">
        <v>5965</v>
      </c>
      <c r="L105" s="2">
        <v>4908</v>
      </c>
      <c r="M105" s="2" t="s">
        <v>12</v>
      </c>
      <c r="N105" s="2" t="s">
        <v>32</v>
      </c>
      <c r="O105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длина=2200 мм, глубина=430 мм.</v>
      </c>
      <c r="P105" s="2">
        <v>100</v>
      </c>
      <c r="Q105" s="2">
        <v>120</v>
      </c>
      <c r="R105" s="2" t="s">
        <v>1</v>
      </c>
      <c r="S105" s="2">
        <v>0</v>
      </c>
      <c r="T105" s="8" t="s">
        <v>35</v>
      </c>
    </row>
    <row r="106" spans="1:20" x14ac:dyDescent="0.25">
      <c r="A106" s="3" t="str">
        <f>CONCATENATE(B106,", ",N106, " с решеткой из алюминия натурального цвета")</f>
        <v>Гольфстрим, КПК 43.14.270 с решеткой из алюминия натурального цвета</v>
      </c>
      <c r="B106" s="4" t="s">
        <v>13</v>
      </c>
      <c r="C106" s="4" t="s">
        <v>33</v>
      </c>
      <c r="D106" s="2" t="s">
        <v>42</v>
      </c>
      <c r="E106" s="2">
        <v>140</v>
      </c>
      <c r="F106" s="2">
        <v>430</v>
      </c>
      <c r="G106" s="4">
        <v>2700</v>
      </c>
      <c r="H106" s="2">
        <v>100</v>
      </c>
      <c r="I106" s="4">
        <v>400</v>
      </c>
      <c r="J106" s="2">
        <v>8948</v>
      </c>
      <c r="K106" s="2">
        <v>7422</v>
      </c>
      <c r="L106" s="2">
        <v>5821</v>
      </c>
      <c r="M106" s="4" t="s">
        <v>12</v>
      </c>
      <c r="N106" s="4" t="s">
        <v>33</v>
      </c>
      <c r="O106" s="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натурального цвета. Высота = 140 мм, длина=2700 мм, глубина=430 мм.</v>
      </c>
      <c r="P106" s="2">
        <v>100</v>
      </c>
      <c r="Q106" s="2">
        <v>120</v>
      </c>
      <c r="R106" s="4" t="s">
        <v>1</v>
      </c>
      <c r="S106" s="4">
        <v>0</v>
      </c>
      <c r="T106" s="8" t="s">
        <v>35</v>
      </c>
    </row>
    <row r="107" spans="1:20" ht="15" customHeight="1" x14ac:dyDescent="0.25">
      <c r="A107" t="str">
        <f>CONCATENATE(B107,", ",N107, " с решеткой из алюминия окрашенного")</f>
        <v>Гольфстрим, КПК 43.14.070 с решеткой из алюминия окрашенного</v>
      </c>
      <c r="B107" t="s">
        <v>13</v>
      </c>
      <c r="C107" t="s">
        <v>29</v>
      </c>
      <c r="D107" t="s">
        <v>43</v>
      </c>
      <c r="E107" s="2">
        <v>140</v>
      </c>
      <c r="F107" s="2">
        <v>430</v>
      </c>
      <c r="G107">
        <v>700</v>
      </c>
      <c r="H107" s="2">
        <v>100</v>
      </c>
      <c r="I107">
        <v>80</v>
      </c>
      <c r="J107" s="2">
        <v>1453</v>
      </c>
      <c r="K107" s="2">
        <v>986</v>
      </c>
      <c r="L107" s="2">
        <v>870</v>
      </c>
      <c r="M107" t="s">
        <v>12</v>
      </c>
      <c r="N107" t="s">
        <v>29</v>
      </c>
      <c r="O10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длина=700 мм, глубина=430 мм.</v>
      </c>
      <c r="P107" s="2">
        <v>100</v>
      </c>
      <c r="Q107" s="2">
        <v>120</v>
      </c>
      <c r="R107" t="s">
        <v>1</v>
      </c>
      <c r="S107">
        <v>0</v>
      </c>
      <c r="T107" s="8" t="s">
        <v>35</v>
      </c>
    </row>
    <row r="108" spans="1:20" x14ac:dyDescent="0.25">
      <c r="A108" t="str">
        <f>CONCATENATE(B108,", ",N108, " с решеткой из алюминия окрашенного")</f>
        <v>Гольфстрим, КПК 43.14.120 с решеткой из алюминия окрашенного</v>
      </c>
      <c r="B108" t="s">
        <v>13</v>
      </c>
      <c r="C108" t="s">
        <v>30</v>
      </c>
      <c r="D108" t="s">
        <v>43</v>
      </c>
      <c r="E108" s="2">
        <v>140</v>
      </c>
      <c r="F108" s="2">
        <v>430</v>
      </c>
      <c r="G108">
        <v>1200</v>
      </c>
      <c r="H108" s="2">
        <v>100</v>
      </c>
      <c r="I108">
        <v>160</v>
      </c>
      <c r="J108" s="2">
        <v>3444</v>
      </c>
      <c r="K108" s="2">
        <v>2451</v>
      </c>
      <c r="L108" s="2">
        <v>2127</v>
      </c>
      <c r="M108" t="s">
        <v>12</v>
      </c>
      <c r="N108" t="s">
        <v>30</v>
      </c>
      <c r="O10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длина=1200 мм, глубина=430 мм.</v>
      </c>
      <c r="P108" s="2">
        <v>100</v>
      </c>
      <c r="Q108" s="2">
        <v>120</v>
      </c>
      <c r="R108" t="s">
        <v>1</v>
      </c>
      <c r="S108">
        <v>0</v>
      </c>
      <c r="T108" s="8" t="s">
        <v>35</v>
      </c>
    </row>
    <row r="109" spans="1:20" x14ac:dyDescent="0.25">
      <c r="A109" t="str">
        <f>CONCATENATE(B109,", ",N109, " с решеткой из алюминия окрашенного")</f>
        <v>Гольфстрим, КПК 43.14.170 с решеткой из алюминия окрашенного</v>
      </c>
      <c r="B109" t="s">
        <v>13</v>
      </c>
      <c r="C109" t="s">
        <v>31</v>
      </c>
      <c r="D109" t="s">
        <v>43</v>
      </c>
      <c r="E109" s="2">
        <v>140</v>
      </c>
      <c r="F109" s="2">
        <v>430</v>
      </c>
      <c r="G109">
        <v>1700</v>
      </c>
      <c r="H109" s="2">
        <v>100</v>
      </c>
      <c r="I109">
        <v>240</v>
      </c>
      <c r="J109" s="2">
        <v>5182</v>
      </c>
      <c r="K109" s="2">
        <v>4186</v>
      </c>
      <c r="L109" s="2">
        <v>3569</v>
      </c>
      <c r="M109" t="s">
        <v>12</v>
      </c>
      <c r="N109" t="s">
        <v>31</v>
      </c>
      <c r="O10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длина=1700 мм, глубина=430 мм.</v>
      </c>
      <c r="P109" s="2">
        <v>100</v>
      </c>
      <c r="Q109" s="2">
        <v>120</v>
      </c>
      <c r="R109" t="s">
        <v>1</v>
      </c>
      <c r="S109">
        <v>0</v>
      </c>
      <c r="T109" s="8" t="s">
        <v>35</v>
      </c>
    </row>
    <row r="110" spans="1:20" x14ac:dyDescent="0.25">
      <c r="A110" t="str">
        <f>CONCATENATE(B110,", ",N110, " с решеткой из алюминия окрашенного")</f>
        <v>Гольфстрим, КПК 43.14.220 с решеткой из алюминия окрашенного</v>
      </c>
      <c r="B110" t="s">
        <v>13</v>
      </c>
      <c r="C110" t="s">
        <v>32</v>
      </c>
      <c r="D110" t="s">
        <v>43</v>
      </c>
      <c r="E110" s="2">
        <v>140</v>
      </c>
      <c r="F110" s="2">
        <v>430</v>
      </c>
      <c r="G110">
        <v>2200</v>
      </c>
      <c r="H110" s="2">
        <v>100</v>
      </c>
      <c r="I110">
        <v>320</v>
      </c>
      <c r="J110" s="2">
        <v>7268</v>
      </c>
      <c r="K110" s="2">
        <v>5965</v>
      </c>
      <c r="L110" s="2">
        <v>4908</v>
      </c>
      <c r="M110" t="s">
        <v>12</v>
      </c>
      <c r="N110" t="s">
        <v>32</v>
      </c>
      <c r="O11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длина=2200 мм, глубина=430 мм.</v>
      </c>
      <c r="P110" s="2">
        <v>100</v>
      </c>
      <c r="Q110" s="2">
        <v>120</v>
      </c>
      <c r="R110" t="s">
        <v>1</v>
      </c>
      <c r="S110">
        <v>0</v>
      </c>
      <c r="T110" s="8" t="s">
        <v>35</v>
      </c>
    </row>
    <row r="111" spans="1:20" x14ac:dyDescent="0.25">
      <c r="A111" t="str">
        <f>CONCATENATE(B111,", ",N111, " с решеткой из алюминия окрашенного")</f>
        <v>Гольфстрим, КПК 43.14.270 с решеткой из алюминия окрашенного</v>
      </c>
      <c r="B111" t="s">
        <v>13</v>
      </c>
      <c r="C111" t="s">
        <v>33</v>
      </c>
      <c r="D111" t="s">
        <v>43</v>
      </c>
      <c r="E111" s="2">
        <v>140</v>
      </c>
      <c r="F111" s="2">
        <v>430</v>
      </c>
      <c r="G111">
        <v>2700</v>
      </c>
      <c r="H111" s="2">
        <v>100</v>
      </c>
      <c r="I111">
        <v>400</v>
      </c>
      <c r="J111" s="2">
        <v>8948</v>
      </c>
      <c r="K111" s="2">
        <v>7422</v>
      </c>
      <c r="L111" s="2">
        <v>5821</v>
      </c>
      <c r="M111" t="s">
        <v>12</v>
      </c>
      <c r="N111" t="s">
        <v>33</v>
      </c>
      <c r="O11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алюминия окрашенного. Высота = 140 мм, длина=2700 мм, глубина=430 мм.</v>
      </c>
      <c r="P111" s="2">
        <v>100</v>
      </c>
      <c r="Q111" s="2">
        <v>120</v>
      </c>
      <c r="R111" t="s">
        <v>1</v>
      </c>
      <c r="S111">
        <v>0</v>
      </c>
      <c r="T111" s="8" t="s">
        <v>35</v>
      </c>
    </row>
    <row r="112" spans="1:20" ht="15" customHeight="1" x14ac:dyDescent="0.25">
      <c r="A112" t="str">
        <f>CONCATENATE(B112,", ",N112, " с решеткой из березы/бука/дуба")</f>
        <v>Гольфстрим, КПК 43.14.070 с решеткой из березы/бука/дуба</v>
      </c>
      <c r="B112" t="s">
        <v>13</v>
      </c>
      <c r="C112" t="s">
        <v>29</v>
      </c>
      <c r="D112" t="s">
        <v>44</v>
      </c>
      <c r="E112" s="2">
        <v>140</v>
      </c>
      <c r="F112" s="2">
        <v>430</v>
      </c>
      <c r="G112">
        <v>700</v>
      </c>
      <c r="H112" s="2">
        <v>100</v>
      </c>
      <c r="I112">
        <v>80</v>
      </c>
      <c r="J112" s="2">
        <v>1453</v>
      </c>
      <c r="K112" s="2">
        <v>986</v>
      </c>
      <c r="L112" s="2">
        <v>870</v>
      </c>
      <c r="M112" t="s">
        <v>12</v>
      </c>
      <c r="N112" t="s">
        <v>29</v>
      </c>
      <c r="O112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длина=700 мм, глубина=430 мм.</v>
      </c>
      <c r="P112" s="2">
        <v>100</v>
      </c>
      <c r="Q112" s="2">
        <v>120</v>
      </c>
      <c r="R112" t="s">
        <v>1</v>
      </c>
      <c r="S112">
        <v>0</v>
      </c>
      <c r="T112" s="8" t="s">
        <v>35</v>
      </c>
    </row>
    <row r="113" spans="1:20" x14ac:dyDescent="0.25">
      <c r="A113" t="str">
        <f>CONCATENATE(B113,", ",N113, " с решеткой из березы/бука/дуба")</f>
        <v>Гольфстрим, КПК 43.14.120 с решеткой из березы/бука/дуба</v>
      </c>
      <c r="B113" t="s">
        <v>13</v>
      </c>
      <c r="C113" t="s">
        <v>30</v>
      </c>
      <c r="D113" t="s">
        <v>44</v>
      </c>
      <c r="E113" s="2">
        <v>140</v>
      </c>
      <c r="F113" s="2">
        <v>430</v>
      </c>
      <c r="G113">
        <v>1200</v>
      </c>
      <c r="H113" s="2">
        <v>100</v>
      </c>
      <c r="I113">
        <v>160</v>
      </c>
      <c r="J113" s="2">
        <v>3444</v>
      </c>
      <c r="K113" s="2">
        <v>2451</v>
      </c>
      <c r="L113" s="2">
        <v>2127</v>
      </c>
      <c r="M113" t="s">
        <v>12</v>
      </c>
      <c r="N113" t="s">
        <v>30</v>
      </c>
      <c r="O113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длина=1200 мм, глубина=430 мм.</v>
      </c>
      <c r="P113" s="2">
        <v>100</v>
      </c>
      <c r="Q113" s="2">
        <v>120</v>
      </c>
      <c r="R113" t="s">
        <v>1</v>
      </c>
      <c r="S113">
        <v>0</v>
      </c>
      <c r="T113" s="8" t="s">
        <v>35</v>
      </c>
    </row>
    <row r="114" spans="1:20" x14ac:dyDescent="0.25">
      <c r="A114" t="str">
        <f>CONCATENATE(B114,", ",N114, " с решеткой из березы/бука/дуба")</f>
        <v>Гольфстрим, КПК 43.14.170 с решеткой из березы/бука/дуба</v>
      </c>
      <c r="B114" t="s">
        <v>13</v>
      </c>
      <c r="C114" t="s">
        <v>31</v>
      </c>
      <c r="D114" t="s">
        <v>44</v>
      </c>
      <c r="E114" s="2">
        <v>140</v>
      </c>
      <c r="F114" s="2">
        <v>430</v>
      </c>
      <c r="G114">
        <v>1700</v>
      </c>
      <c r="H114" s="2">
        <v>100</v>
      </c>
      <c r="I114">
        <v>240</v>
      </c>
      <c r="J114" s="2">
        <v>5182</v>
      </c>
      <c r="K114" s="2">
        <v>4186</v>
      </c>
      <c r="L114" s="2">
        <v>3569</v>
      </c>
      <c r="M114" t="s">
        <v>12</v>
      </c>
      <c r="N114" t="s">
        <v>31</v>
      </c>
      <c r="O114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длина=1700 мм, глубина=430 мм.</v>
      </c>
      <c r="P114" s="2">
        <v>100</v>
      </c>
      <c r="Q114" s="2">
        <v>120</v>
      </c>
      <c r="R114" t="s">
        <v>1</v>
      </c>
      <c r="S114">
        <v>0</v>
      </c>
      <c r="T114" s="8" t="s">
        <v>35</v>
      </c>
    </row>
    <row r="115" spans="1:20" x14ac:dyDescent="0.25">
      <c r="A115" t="str">
        <f>CONCATENATE(B115,", ",N115, " с решеткой из березы/бука/дуба")</f>
        <v>Гольфстрим, КПК 43.14.220 с решеткой из березы/бука/дуба</v>
      </c>
      <c r="B115" t="s">
        <v>13</v>
      </c>
      <c r="C115" t="s">
        <v>32</v>
      </c>
      <c r="D115" t="s">
        <v>44</v>
      </c>
      <c r="E115" s="2">
        <v>140</v>
      </c>
      <c r="F115" s="2">
        <v>430</v>
      </c>
      <c r="G115">
        <v>2200</v>
      </c>
      <c r="H115" s="2">
        <v>100</v>
      </c>
      <c r="I115">
        <v>320</v>
      </c>
      <c r="J115" s="2">
        <v>7268</v>
      </c>
      <c r="K115" s="2">
        <v>5965</v>
      </c>
      <c r="L115" s="2">
        <v>4908</v>
      </c>
      <c r="M115" t="s">
        <v>12</v>
      </c>
      <c r="N115" t="s">
        <v>32</v>
      </c>
      <c r="O115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длина=2200 мм, глубина=430 мм.</v>
      </c>
      <c r="P115" s="2">
        <v>100</v>
      </c>
      <c r="Q115" s="2">
        <v>120</v>
      </c>
      <c r="R115" t="s">
        <v>1</v>
      </c>
      <c r="S115">
        <v>0</v>
      </c>
      <c r="T115" s="8" t="s">
        <v>35</v>
      </c>
    </row>
    <row r="116" spans="1:20" x14ac:dyDescent="0.25">
      <c r="A116" t="str">
        <f>CONCATENATE(B116,", ",N116, " с решеткой из березы/бука/дуба")</f>
        <v>Гольфстрим, КПК 43.14.270 с решеткой из березы/бука/дуба</v>
      </c>
      <c r="B116" t="s">
        <v>13</v>
      </c>
      <c r="C116" t="s">
        <v>33</v>
      </c>
      <c r="D116" t="s">
        <v>44</v>
      </c>
      <c r="E116" s="2">
        <v>140</v>
      </c>
      <c r="F116" s="2">
        <v>430</v>
      </c>
      <c r="G116">
        <v>2700</v>
      </c>
      <c r="H116" s="2">
        <v>100</v>
      </c>
      <c r="I116">
        <v>400</v>
      </c>
      <c r="J116" s="2">
        <v>8948</v>
      </c>
      <c r="K116" s="2">
        <v>7422</v>
      </c>
      <c r="L116" s="2">
        <v>5821</v>
      </c>
      <c r="M116" t="s">
        <v>12</v>
      </c>
      <c r="N116" t="s">
        <v>33</v>
      </c>
      <c r="O116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березы/бука/дуба. Высота = 140 мм, длина=2700 мм, глубина=430 мм.</v>
      </c>
      <c r="P116" s="2">
        <v>100</v>
      </c>
      <c r="Q116" s="2">
        <v>120</v>
      </c>
      <c r="R116" t="s">
        <v>1</v>
      </c>
      <c r="S116">
        <v>0</v>
      </c>
      <c r="T116" s="8" t="s">
        <v>35</v>
      </c>
    </row>
    <row r="117" spans="1:20" ht="15" customHeight="1" x14ac:dyDescent="0.25">
      <c r="A117" t="str">
        <f>CONCATENATE(B117,", ",N117, " с решеткой из ореха/мербау")</f>
        <v>Гольфстрим, КПК 43.14.070 с решеткой из ореха/мербау</v>
      </c>
      <c r="B117" t="s">
        <v>13</v>
      </c>
      <c r="C117" t="s">
        <v>29</v>
      </c>
      <c r="D117" t="s">
        <v>45</v>
      </c>
      <c r="E117" s="2">
        <v>140</v>
      </c>
      <c r="F117" s="2">
        <v>430</v>
      </c>
      <c r="G117">
        <v>700</v>
      </c>
      <c r="H117" s="2">
        <v>100</v>
      </c>
      <c r="I117">
        <v>80</v>
      </c>
      <c r="J117" s="2">
        <v>1453</v>
      </c>
      <c r="K117" s="2">
        <v>986</v>
      </c>
      <c r="L117" s="2">
        <v>870</v>
      </c>
      <c r="M117" t="s">
        <v>12</v>
      </c>
      <c r="N117" t="s">
        <v>29</v>
      </c>
      <c r="O117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длина=700 мм, глубина=430 мм.</v>
      </c>
      <c r="P117" s="2">
        <v>100</v>
      </c>
      <c r="Q117" s="2">
        <v>120</v>
      </c>
      <c r="R117" t="s">
        <v>1</v>
      </c>
      <c r="S117">
        <v>0</v>
      </c>
      <c r="T117" s="8" t="s">
        <v>35</v>
      </c>
    </row>
    <row r="118" spans="1:20" x14ac:dyDescent="0.25">
      <c r="A118" t="str">
        <f>CONCATENATE(B118,", ",N118, " с решеткой из ореха/мербау")</f>
        <v>Гольфстрим, КПК 43.14.120 с решеткой из ореха/мербау</v>
      </c>
      <c r="B118" t="s">
        <v>13</v>
      </c>
      <c r="C118" t="s">
        <v>30</v>
      </c>
      <c r="D118" t="s">
        <v>45</v>
      </c>
      <c r="E118" s="2">
        <v>140</v>
      </c>
      <c r="F118" s="2">
        <v>430</v>
      </c>
      <c r="G118">
        <v>1200</v>
      </c>
      <c r="H118" s="2">
        <v>100</v>
      </c>
      <c r="I118">
        <v>160</v>
      </c>
      <c r="J118" s="2">
        <v>3444</v>
      </c>
      <c r="K118" s="2">
        <v>2451</v>
      </c>
      <c r="L118" s="2">
        <v>2127</v>
      </c>
      <c r="M118" t="s">
        <v>12</v>
      </c>
      <c r="N118" t="s">
        <v>30</v>
      </c>
      <c r="O118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длина=1200 мм, глубина=430 мм.</v>
      </c>
      <c r="P118" s="2">
        <v>100</v>
      </c>
      <c r="Q118" s="2">
        <v>120</v>
      </c>
      <c r="R118" t="s">
        <v>1</v>
      </c>
      <c r="S118">
        <v>0</v>
      </c>
      <c r="T118" s="8" t="s">
        <v>35</v>
      </c>
    </row>
    <row r="119" spans="1:20" x14ac:dyDescent="0.25">
      <c r="A119" t="str">
        <f>CONCATENATE(B119,", ",N119, " с решеткой из ореха/мербау")</f>
        <v>Гольфстрим, КПК 43.14.170 с решеткой из ореха/мербау</v>
      </c>
      <c r="B119" t="s">
        <v>13</v>
      </c>
      <c r="C119" t="s">
        <v>31</v>
      </c>
      <c r="D119" t="s">
        <v>45</v>
      </c>
      <c r="E119" s="2">
        <v>140</v>
      </c>
      <c r="F119" s="2">
        <v>430</v>
      </c>
      <c r="G119">
        <v>1700</v>
      </c>
      <c r="H119" s="2">
        <v>100</v>
      </c>
      <c r="I119">
        <v>240</v>
      </c>
      <c r="J119" s="2">
        <v>5182</v>
      </c>
      <c r="K119" s="2">
        <v>4186</v>
      </c>
      <c r="L119" s="2">
        <v>3569</v>
      </c>
      <c r="M119" t="s">
        <v>12</v>
      </c>
      <c r="N119" t="s">
        <v>31</v>
      </c>
      <c r="O119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длина=1700 мм, глубина=430 мм.</v>
      </c>
      <c r="P119" s="2">
        <v>100</v>
      </c>
      <c r="Q119" s="2">
        <v>120</v>
      </c>
      <c r="R119" t="s">
        <v>1</v>
      </c>
      <c r="S119">
        <v>0</v>
      </c>
      <c r="T119" s="8" t="s">
        <v>35</v>
      </c>
    </row>
    <row r="120" spans="1:20" x14ac:dyDescent="0.25">
      <c r="A120" t="str">
        <f>CONCATENATE(B120,", ",N120, " с решеткой из ореха/мербау")</f>
        <v>Гольфстрим, КПК 43.14.220 с решеткой из ореха/мербау</v>
      </c>
      <c r="B120" t="s">
        <v>13</v>
      </c>
      <c r="C120" t="s">
        <v>32</v>
      </c>
      <c r="D120" t="s">
        <v>45</v>
      </c>
      <c r="E120" s="2">
        <v>140</v>
      </c>
      <c r="F120" s="2">
        <v>430</v>
      </c>
      <c r="G120">
        <v>2200</v>
      </c>
      <c r="H120" s="2">
        <v>100</v>
      </c>
      <c r="I120">
        <v>320</v>
      </c>
      <c r="J120" s="2">
        <v>7268</v>
      </c>
      <c r="K120" s="2">
        <v>5965</v>
      </c>
      <c r="L120" s="2">
        <v>4908</v>
      </c>
      <c r="M120" t="s">
        <v>12</v>
      </c>
      <c r="N120" t="s">
        <v>32</v>
      </c>
      <c r="O120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длина=2200 мм, глубина=430 мм.</v>
      </c>
      <c r="P120" s="2">
        <v>100</v>
      </c>
      <c r="Q120" s="2">
        <v>120</v>
      </c>
      <c r="R120" t="s">
        <v>1</v>
      </c>
      <c r="S120">
        <v>0</v>
      </c>
      <c r="T120" s="8" t="s">
        <v>35</v>
      </c>
    </row>
    <row r="121" spans="1:20" x14ac:dyDescent="0.25">
      <c r="A121" t="str">
        <f>CONCATENATE(B121,", ",N121, " с решеткой из ореха/мербау")</f>
        <v>Гольфстрим, КПК 43.14.270 с решеткой из ореха/мербау</v>
      </c>
      <c r="B121" t="s">
        <v>13</v>
      </c>
      <c r="C121" t="s">
        <v>33</v>
      </c>
      <c r="D121" t="s">
        <v>45</v>
      </c>
      <c r="E121" s="2">
        <v>140</v>
      </c>
      <c r="F121" s="2">
        <v>430</v>
      </c>
      <c r="G121">
        <v>2700</v>
      </c>
      <c r="H121" s="2">
        <v>100</v>
      </c>
      <c r="I121">
        <v>400</v>
      </c>
      <c r="J121" s="2">
        <v>8948</v>
      </c>
      <c r="K121" s="2">
        <v>7422</v>
      </c>
      <c r="L121" s="2">
        <v>5821</v>
      </c>
      <c r="M121" t="s">
        <v>12</v>
      </c>
      <c r="N121" t="s">
        <v>33</v>
      </c>
      <c r="O121" t="str">
        <f>_xlfn.CONCAT("Медно-алюминиевый внутрипольный конвектор Гольфстрим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 с решеткой из ореха/мербау. Высота = 140 мм, длина=2700 мм, глубина=430 мм.</v>
      </c>
      <c r="P121" s="2">
        <v>100</v>
      </c>
      <c r="Q121" s="2">
        <v>120</v>
      </c>
      <c r="R121" t="s">
        <v>1</v>
      </c>
      <c r="S121">
        <v>0</v>
      </c>
      <c r="T121" s="8" t="s">
        <v>35</v>
      </c>
    </row>
  </sheetData>
  <phoneticPr fontId="1" type="noConversion"/>
  <hyperlinks>
    <hyperlink ref="T2" r:id="rId1" xr:uid="{0E0F563A-B141-4C3F-9CF0-F35D97F19544}"/>
    <hyperlink ref="T3:T121" r:id="rId2" display="https://isoterm.ru/product/vnutripolnye-konvektory/golfstrim-kpk-s-podklyucheniem-k-pritochno-vytyazhnoy-ventilyatsii/" xr:uid="{AAB395D3-5CA2-458C-8722-10A13535CC36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2019-10-22T16:06:35Z</dcterms:modified>
</cp:coreProperties>
</file>